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gretchen_mikeska_dc_gov/Documents/ARSP/Meetings/Leadership Council Meetings/LCCAR 06-08-23/"/>
    </mc:Choice>
  </mc:AlternateContent>
  <xr:revisionPtr revIDLastSave="0" documentId="13_ncr:40009_{C804780D-D82B-4377-9F62-631ADC5A151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articipant-20230608183627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</calcChain>
</file>

<file path=xl/sharedStrings.xml><?xml version="1.0" encoding="utf-8"?>
<sst xmlns="http://schemas.openxmlformats.org/spreadsheetml/2006/main" count="609" uniqueCount="339">
  <si>
    <t>Leadership Council for a Cleaner Anacostia (LCCAR), June 8, 2023</t>
  </si>
  <si>
    <t>Participant List</t>
  </si>
  <si>
    <t>No.</t>
  </si>
  <si>
    <t>Name</t>
  </si>
  <si>
    <t>Role</t>
  </si>
  <si>
    <t>Attendee Email</t>
  </si>
  <si>
    <t>Organization</t>
  </si>
  <si>
    <t>Join Time</t>
  </si>
  <si>
    <t>Leave Time</t>
  </si>
  <si>
    <t>Attendance Duration</t>
  </si>
  <si>
    <t>2027****49</t>
  </si>
  <si>
    <t>attendee</t>
  </si>
  <si>
    <t>25 mins</t>
  </si>
  <si>
    <t>2677****89</t>
  </si>
  <si>
    <t>101 mins</t>
  </si>
  <si>
    <t>4105****00</t>
  </si>
  <si>
    <t>122 mins</t>
  </si>
  <si>
    <t>4846****43</t>
  </si>
  <si>
    <t>137 mins</t>
  </si>
  <si>
    <t>Adrianne Burke - DPR</t>
  </si>
  <si>
    <t>adrianne.burke@dc.gov</t>
  </si>
  <si>
    <t>NPR</t>
  </si>
  <si>
    <t>92 mins</t>
  </si>
  <si>
    <t xml:space="preserve">Adrianne Burke - DPR </t>
  </si>
  <si>
    <t>20 mins</t>
  </si>
  <si>
    <t>Alan Propp</t>
  </si>
  <si>
    <t>alan.propp@dc.gov</t>
  </si>
  <si>
    <t>EOM</t>
  </si>
  <si>
    <t>32 mins</t>
  </si>
  <si>
    <t>Alexandra Hamilton</t>
  </si>
  <si>
    <t>ahamilton@hunton.com</t>
  </si>
  <si>
    <t>Amanda</t>
  </si>
  <si>
    <t>amanda.crawford@sol.doi.gov</t>
  </si>
  <si>
    <t>DOI</t>
  </si>
  <si>
    <t>6 mins</t>
  </si>
  <si>
    <t>AmyMarie</t>
  </si>
  <si>
    <t>amymarie.accardi-dey@tetratech.com</t>
  </si>
  <si>
    <t>Tetra Tech</t>
  </si>
  <si>
    <t>Anacostia Riverkeeper</t>
  </si>
  <si>
    <t>riverkeeper@anacostiariverkeeper.org</t>
  </si>
  <si>
    <t>ARK</t>
  </si>
  <si>
    <t>114 mins</t>
  </si>
  <si>
    <t>7 mins</t>
  </si>
  <si>
    <t>Andrew Payson</t>
  </si>
  <si>
    <t>andrew.w.payson@usace.army.mil</t>
  </si>
  <si>
    <t>USACE</t>
  </si>
  <si>
    <t>104 mins</t>
  </si>
  <si>
    <t>Apurva Patil</t>
  </si>
  <si>
    <t>apurva.patil@dc.gov</t>
  </si>
  <si>
    <t xml:space="preserve">DOEE </t>
  </si>
  <si>
    <t>125 mins</t>
  </si>
  <si>
    <t>Ariel Trahan</t>
  </si>
  <si>
    <t>ariel.trahan@dc.gov</t>
  </si>
  <si>
    <t>54 mins</t>
  </si>
  <si>
    <t>Arlene Carter</t>
  </si>
  <si>
    <t>arlene.carter@dc.gov</t>
  </si>
  <si>
    <t>42 mins</t>
  </si>
  <si>
    <t>Barb Krupiarz</t>
  </si>
  <si>
    <t>barbara.krupiarz2@maryland.gov</t>
  </si>
  <si>
    <t>MDE</t>
  </si>
  <si>
    <t>121 mins</t>
  </si>
  <si>
    <t>2 mins</t>
  </si>
  <si>
    <t>Ben Blachly, IEc</t>
  </si>
  <si>
    <t>bblachly@indecon.com</t>
  </si>
  <si>
    <t>IEc</t>
  </si>
  <si>
    <t>120 mins</t>
  </si>
  <si>
    <t>Bill Matuszeski</t>
  </si>
  <si>
    <t>bmatsedc@gmail.com</t>
  </si>
  <si>
    <t>LCCAR member</t>
  </si>
  <si>
    <t>82 mins</t>
  </si>
  <si>
    <t>40 mins</t>
  </si>
  <si>
    <t>Brandon DuBois - ACBA</t>
  </si>
  <si>
    <t>bldubois99@gmail.com</t>
  </si>
  <si>
    <t>ACBA</t>
  </si>
  <si>
    <t>Brenda Lee Richardson</t>
  </si>
  <si>
    <t>brendarichardson624@gmail.com</t>
  </si>
  <si>
    <t>APACC</t>
  </si>
  <si>
    <t>11 mins</t>
  </si>
  <si>
    <t>Brent Peterson</t>
  </si>
  <si>
    <t>brent.peterson@dc.gov</t>
  </si>
  <si>
    <t>Brian</t>
  </si>
  <si>
    <t>brian.caldwell@dc.gov</t>
  </si>
  <si>
    <t>OAG</t>
  </si>
  <si>
    <t>111 mins</t>
  </si>
  <si>
    <t>C Trent</t>
  </si>
  <si>
    <t>cetrent@washgas.com</t>
  </si>
  <si>
    <t>WGL</t>
  </si>
  <si>
    <t>53 mins</t>
  </si>
  <si>
    <t>Catalina Gibney</t>
  </si>
  <si>
    <t>catalina.gibney@maryland.gov</t>
  </si>
  <si>
    <t>MD gov</t>
  </si>
  <si>
    <t>8 mins</t>
  </si>
  <si>
    <t>108 mins</t>
  </si>
  <si>
    <t>Chris Clark - PG DoE</t>
  </si>
  <si>
    <t>ckclark@co.pg.md.us</t>
  </si>
  <si>
    <t>PG DoE</t>
  </si>
  <si>
    <t>123 mins</t>
  </si>
  <si>
    <t>Chris Weiss</t>
  </si>
  <si>
    <t>cweiss@dcenvironmentalnetwork.org</t>
  </si>
  <si>
    <t xml:space="preserve"> DC Environmental Network</t>
  </si>
  <si>
    <t>128 mins</t>
  </si>
  <si>
    <t>Chris Williams</t>
  </si>
  <si>
    <t>cwilliams@anacostiaws.org</t>
  </si>
  <si>
    <t>AWS</t>
  </si>
  <si>
    <t>Christina Kravitz NPS</t>
  </si>
  <si>
    <t>christina_kravitz@nps.gov</t>
  </si>
  <si>
    <t>NPS</t>
  </si>
  <si>
    <t>136 mins</t>
  </si>
  <si>
    <t>Chuck Hegberg</t>
  </si>
  <si>
    <t>chegberg@res.us</t>
  </si>
  <si>
    <t>Resource Environmental Solutions, LLC</t>
  </si>
  <si>
    <t>Collin Burrell</t>
  </si>
  <si>
    <t>collin.burrell@dc.gov</t>
  </si>
  <si>
    <t>109 mins</t>
  </si>
  <si>
    <t>David Hoffmann</t>
  </si>
  <si>
    <t>david.hoffmann@dc.gov</t>
  </si>
  <si>
    <t>David.Smart</t>
  </si>
  <si>
    <t>host</t>
  </si>
  <si>
    <t>david.smart@dc.gov</t>
  </si>
  <si>
    <t>154 mins</t>
  </si>
  <si>
    <t>Dennis Chestnut</t>
  </si>
  <si>
    <t>dchestnut.chestnut@gmail.com</t>
  </si>
  <si>
    <t>stakeholder</t>
  </si>
  <si>
    <t>91 mins</t>
  </si>
  <si>
    <t>Donna Davies</t>
  </si>
  <si>
    <t>donna_davies@nps.gov</t>
  </si>
  <si>
    <t>Doug Simmons</t>
  </si>
  <si>
    <t>doug.simmons@aecom.com</t>
  </si>
  <si>
    <t>AECOM</t>
  </si>
  <si>
    <t>124 mins</t>
  </si>
  <si>
    <t>EPA</t>
  </si>
  <si>
    <t>yap-deffler.yazmine@epa.gov</t>
  </si>
  <si>
    <t>103 mins</t>
  </si>
  <si>
    <t>Eric Murdock</t>
  </si>
  <si>
    <t>emurdock@hunton.com</t>
  </si>
  <si>
    <t>Hunton</t>
  </si>
  <si>
    <t>118 mins</t>
  </si>
  <si>
    <t>Eugene D. Kinlow</t>
  </si>
  <si>
    <t>eugene.kinlow@dc.gov</t>
  </si>
  <si>
    <t>71 mins</t>
  </si>
  <si>
    <t>Faith Wheeler</t>
  </si>
  <si>
    <t>fewdcc@gmail.com</t>
  </si>
  <si>
    <t>Fred Pinkney</t>
  </si>
  <si>
    <t>fred_pinkney@fws.gov</t>
  </si>
  <si>
    <t>USFWS</t>
  </si>
  <si>
    <t>Genette Gaffney</t>
  </si>
  <si>
    <t>genette.gaffney@sol.doi.gov</t>
  </si>
  <si>
    <t>George Onyullo</t>
  </si>
  <si>
    <t>george.onyullo@dc.gov</t>
  </si>
  <si>
    <t>107 mins</t>
  </si>
  <si>
    <t>Guy Vaillancourt</t>
  </si>
  <si>
    <t>gvaillancourt@vhb.com</t>
  </si>
  <si>
    <t>VHB</t>
  </si>
  <si>
    <t>119 mins</t>
  </si>
  <si>
    <t>Holly Thompson</t>
  </si>
  <si>
    <t>holly.thompson@dc.gov</t>
  </si>
  <si>
    <t xml:space="preserve">Jacqueline Ellison </t>
  </si>
  <si>
    <t>jacqueline.ellison3@dc.gov</t>
  </si>
  <si>
    <t>DC gov</t>
  </si>
  <si>
    <t>85 mins</t>
  </si>
  <si>
    <t>Jason Dunn</t>
  </si>
  <si>
    <t>jason.dunn@usdoj.gov</t>
  </si>
  <si>
    <t>DOJ</t>
  </si>
  <si>
    <t>88 mins</t>
  </si>
  <si>
    <t>Jerry Maldonado</t>
  </si>
  <si>
    <t>jgmaldonado@co.pg.md.us</t>
  </si>
  <si>
    <t>John Gilmour</t>
  </si>
  <si>
    <t>jgilmour@kelleydrye.com</t>
  </si>
  <si>
    <t>Kelley Drye</t>
  </si>
  <si>
    <t>John Sither</t>
  </si>
  <si>
    <t>john.sither@usdoj.gov</t>
  </si>
  <si>
    <t>1 min</t>
  </si>
  <si>
    <t>John Turvey</t>
  </si>
  <si>
    <t>jturvey@livingclassroomsdc.org</t>
  </si>
  <si>
    <t>LC</t>
  </si>
  <si>
    <t>76 mins</t>
  </si>
  <si>
    <t>KGaffney</t>
  </si>
  <si>
    <t>gaffney.kristeen@epa.gov</t>
  </si>
  <si>
    <t>Kara Pennino</t>
  </si>
  <si>
    <t>kara.pennino@dc.gov</t>
  </si>
  <si>
    <t>Kelly Collins Choi</t>
  </si>
  <si>
    <t>kcollinschoi@caseytrees.org</t>
  </si>
  <si>
    <t>Casey Trees</t>
  </si>
  <si>
    <t>Kevin Sowers</t>
  </si>
  <si>
    <t>sowers@umbc.edu</t>
  </si>
  <si>
    <t>UMBC</t>
  </si>
  <si>
    <t>89 mins</t>
  </si>
  <si>
    <t>Kristen Keene</t>
  </si>
  <si>
    <t>kkeene@res.us</t>
  </si>
  <si>
    <t>Lee Cain</t>
  </si>
  <si>
    <t>lee.cain@dc.gov</t>
  </si>
  <si>
    <t>31 mins</t>
  </si>
  <si>
    <t>30 mins</t>
  </si>
  <si>
    <t>Leonard Schugam</t>
  </si>
  <si>
    <t>leonard.schugam@maryland.gov</t>
  </si>
  <si>
    <t>Lis Green</t>
  </si>
  <si>
    <t>elisabeth.green@maryland.gov</t>
  </si>
  <si>
    <t>19 mins</t>
  </si>
  <si>
    <t>Lora Nunn</t>
  </si>
  <si>
    <t>lora_nunn@yahoo.com</t>
  </si>
  <si>
    <t>Marian</t>
  </si>
  <si>
    <t>mdombros@gmail.com</t>
  </si>
  <si>
    <t>Mark Mank MDE</t>
  </si>
  <si>
    <t>mark.mank@maryland.gov</t>
  </si>
  <si>
    <t>Mark Miller</t>
  </si>
  <si>
    <t>mmiller@hollingsworthllp.com</t>
  </si>
  <si>
    <t xml:space="preserve">Hollings Worth </t>
  </si>
  <si>
    <t>Mark Shupe</t>
  </si>
  <si>
    <t>mark.shupe@tetratech.com</t>
  </si>
  <si>
    <t>Tetra Tech.</t>
  </si>
  <si>
    <t>130 mins</t>
  </si>
  <si>
    <t>Maureen Holman DC Water</t>
  </si>
  <si>
    <t>maureen.holman@dcwater.com</t>
  </si>
  <si>
    <t>DC Water</t>
  </si>
  <si>
    <t>Megan</t>
  </si>
  <si>
    <t>megan.robertssatinsky@washgas.com</t>
  </si>
  <si>
    <t>35 mins</t>
  </si>
  <si>
    <t>Megan Roberts-Satinsky</t>
  </si>
  <si>
    <t>87 mins</t>
  </si>
  <si>
    <t>Michael Rooney</t>
  </si>
  <si>
    <t>mrooney@washgas.com</t>
  </si>
  <si>
    <t>117 mins</t>
  </si>
  <si>
    <t>Michael Stevens</t>
  </si>
  <si>
    <t>michael@capitolriverfront.org</t>
  </si>
  <si>
    <t>Capitol River Front</t>
  </si>
  <si>
    <t>Mike Wozniak</t>
  </si>
  <si>
    <t>michael.wozniak@dc.gov</t>
  </si>
  <si>
    <t>Nathalie Lombard</t>
  </si>
  <si>
    <t>nlombard@umbc.edu</t>
  </si>
  <si>
    <t>126 mins</t>
  </si>
  <si>
    <t>Patty White</t>
  </si>
  <si>
    <t>patricia.white@jacobs.com</t>
  </si>
  <si>
    <t>Jacobs</t>
  </si>
  <si>
    <t>Paul</t>
  </si>
  <si>
    <t>leonard.paul@epa.gov</t>
  </si>
  <si>
    <t>38 mins</t>
  </si>
  <si>
    <t>44 mins</t>
  </si>
  <si>
    <t>Phong</t>
  </si>
  <si>
    <t>ptrieu@mwcog.org</t>
  </si>
  <si>
    <t>MWCOG</t>
  </si>
  <si>
    <t>Raveendra Damera</t>
  </si>
  <si>
    <t>ravi.damera@aecom.com</t>
  </si>
  <si>
    <t>Ray Montero</t>
  </si>
  <si>
    <t>raymond.montero@dc.gov</t>
  </si>
  <si>
    <t>127 mins</t>
  </si>
  <si>
    <t>Rebecca Diehl</t>
  </si>
  <si>
    <t>rebecca.diehl@dc.gov</t>
  </si>
  <si>
    <t>Ricardo Jaimes</t>
  </si>
  <si>
    <t>ricardo.jaimes@dc.gov</t>
  </si>
  <si>
    <t>65 mins</t>
  </si>
  <si>
    <t>Rich Takacs</t>
  </si>
  <si>
    <t>rich.takacs@noaa.gov</t>
  </si>
  <si>
    <t>NOAA</t>
  </si>
  <si>
    <t>Richard Jackson</t>
  </si>
  <si>
    <t>richard.jackson2@dc.gov</t>
  </si>
  <si>
    <t>Richard Trent, Friends of Anacostia Park</t>
  </si>
  <si>
    <t>richard@thefoap.org</t>
  </si>
  <si>
    <t>Friends of Anacostia Park</t>
  </si>
  <si>
    <t>131 mins</t>
  </si>
  <si>
    <t>Ridgway Hall</t>
  </si>
  <si>
    <t>ridgehall@gmail.com</t>
  </si>
  <si>
    <t>Rosenfeld, DC OAG</t>
  </si>
  <si>
    <t>wesley.rosenfeld1@dc.gov</t>
  </si>
  <si>
    <t>DC OAG</t>
  </si>
  <si>
    <t>47 mins</t>
  </si>
  <si>
    <t>Ryan Robichaud</t>
  </si>
  <si>
    <t>ryan.robichaud@pepcoholdings.com</t>
  </si>
  <si>
    <t>PEPCO</t>
  </si>
  <si>
    <t>Scout Cheeks</t>
  </si>
  <si>
    <t>scheeks@dcappleseed.org</t>
  </si>
  <si>
    <t>DCA</t>
  </si>
  <si>
    <t>Sheyda Aboii</t>
  </si>
  <si>
    <t>sheydaaboii@gmail.com</t>
  </si>
  <si>
    <t>67 mins</t>
  </si>
  <si>
    <t>Stephanie Hunt</t>
  </si>
  <si>
    <t>shunt@vhb.com</t>
  </si>
  <si>
    <t>Stephanie Williams- MDE</t>
  </si>
  <si>
    <t>stephanie.cobb-williams@maryland.gov</t>
  </si>
  <si>
    <t>Steve Bieber</t>
  </si>
  <si>
    <t>sbieber@mwcog.org</t>
  </si>
  <si>
    <t>33 mins</t>
  </si>
  <si>
    <t>Steve Bieber - COG</t>
  </si>
  <si>
    <t>93 mins</t>
  </si>
  <si>
    <t>Steve Shofar</t>
  </si>
  <si>
    <t>steven.shofar@montgomerycountymd.gov</t>
  </si>
  <si>
    <t>MGC DoE</t>
  </si>
  <si>
    <t>Steven M. Jawetz</t>
  </si>
  <si>
    <t>sjawetz@bdlaw.com</t>
  </si>
  <si>
    <t>BD LAW</t>
  </si>
  <si>
    <t>Sudhanshu Mishra-PGCDOE</t>
  </si>
  <si>
    <t>spmishra@co.pg.md.us</t>
  </si>
  <si>
    <t>PGCDOE</t>
  </si>
  <si>
    <t>84 mins</t>
  </si>
  <si>
    <t>Tad Deshler</t>
  </si>
  <si>
    <t>tad.deshler@cohoenvironmental.com</t>
  </si>
  <si>
    <t>Coho Envir</t>
  </si>
  <si>
    <t>Tammy Stidham</t>
  </si>
  <si>
    <t>tammy_stidham@nps.gov</t>
  </si>
  <si>
    <t>59 mins</t>
  </si>
  <si>
    <t>Teresa Martin</t>
  </si>
  <si>
    <t>tmartin@livingclassroomsdc.org</t>
  </si>
  <si>
    <t>Tess Danielson</t>
  </si>
  <si>
    <t>tess.danielson@dc.gov</t>
  </si>
  <si>
    <t>Trent Zivkovich</t>
  </si>
  <si>
    <t>tzivkovich@whitefordlaw.com</t>
  </si>
  <si>
    <t>White Ford</t>
  </si>
  <si>
    <t>Upal Ghosh</t>
  </si>
  <si>
    <t>ughosh@umbc.edu</t>
  </si>
  <si>
    <t>134 mins</t>
  </si>
  <si>
    <t>Vanessa Batters-Thompson</t>
  </si>
  <si>
    <t>vbattersthompson@dcappleseed.org</t>
  </si>
  <si>
    <t>113 mins</t>
  </si>
  <si>
    <t>Whit Smith</t>
  </si>
  <si>
    <t>whit.smith@dc.gov</t>
  </si>
  <si>
    <t>DDOT</t>
  </si>
  <si>
    <t>95 mins</t>
  </si>
  <si>
    <t>carolyn.barley</t>
  </si>
  <si>
    <t>carolyn.barley@dc.gov</t>
  </si>
  <si>
    <t>96 mins</t>
  </si>
  <si>
    <t>dev murali</t>
  </si>
  <si>
    <t>dev.murali@dc.gov</t>
  </si>
  <si>
    <t>gretchen mikeska</t>
  </si>
  <si>
    <t>gretchen.mikeska@dc.gov</t>
  </si>
  <si>
    <t>158 mins</t>
  </si>
  <si>
    <t>joday</t>
  </si>
  <si>
    <t>james.oday@wsscwater.com</t>
  </si>
  <si>
    <t>WSSC</t>
  </si>
  <si>
    <t>r Zvoleff</t>
  </si>
  <si>
    <t>rebecca.zvoleff@tetratech.com</t>
  </si>
  <si>
    <t>26 mins</t>
  </si>
  <si>
    <t>rzvoleff</t>
  </si>
  <si>
    <t>rebecca.zvoleff@teetratech.com</t>
  </si>
  <si>
    <t>smacewen</t>
  </si>
  <si>
    <t>scott.macewen@jacobs.com</t>
  </si>
  <si>
    <t>suzy kelly</t>
  </si>
  <si>
    <t>suzykelly@anacostiariverkeeper.org</t>
  </si>
  <si>
    <t>4 mins</t>
  </si>
  <si>
    <t>william davis</t>
  </si>
  <si>
    <t>wdavis@livingclassroomsdc.org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</si>
</sst>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"/>
  <sheetViews>
    <sheetView tabSelected="1" topLeftCell="A94" workbookViewId="0">
      <selection sqref="A1:H130"/>
    </sheetView>
  </sheetViews>
  <sheetFormatPr defaultRowHeight="14.65"/>
  <cols>
    <col min="1" max="1" width="4.140625" customWidth="1"/>
    <col min="2" max="2" width="20.5703125" customWidth="1"/>
    <col min="4" max="4" width="37.5703125" bestFit="1" customWidth="1"/>
    <col min="5" max="5" width="34.28515625" customWidth="1"/>
    <col min="6" max="7" width="17.7109375" bestFit="1" customWidth="1"/>
    <col min="8" max="8" width="18.5703125" bestFit="1" customWidth="1"/>
  </cols>
  <sheetData>
    <row r="1" spans="1:8" s="1" customFormat="1">
      <c r="A1" s="3" t="s">
        <v>0</v>
      </c>
      <c r="B1" s="3"/>
      <c r="C1" s="3"/>
      <c r="D1" s="3"/>
      <c r="E1" s="3"/>
      <c r="F1" s="3"/>
      <c r="G1" s="3"/>
      <c r="H1" s="3"/>
    </row>
    <row r="2" spans="1:8" ht="12.4" customHeight="1">
      <c r="A2" s="3" t="s">
        <v>1</v>
      </c>
      <c r="B2" s="2"/>
      <c r="C2" s="2"/>
      <c r="D2" s="2"/>
      <c r="E2" s="2"/>
      <c r="F2" s="2"/>
      <c r="G2" s="2"/>
      <c r="H2" s="2"/>
    </row>
    <row r="3" spans="1:8" ht="12.4" customHeight="1">
      <c r="A3" s="2"/>
      <c r="B3" s="2"/>
      <c r="C3" s="2"/>
      <c r="D3" s="2"/>
      <c r="E3" s="2"/>
      <c r="F3" s="2"/>
      <c r="G3" s="2"/>
      <c r="H3" s="2"/>
    </row>
    <row r="4" spans="1:8" s="1" customForma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</row>
    <row r="5" spans="1:8">
      <c r="A5" s="2">
        <v>1</v>
      </c>
      <c r="B5" s="2" t="s">
        <v>10</v>
      </c>
      <c r="C5" s="2" t="s">
        <v>11</v>
      </c>
      <c r="D5" s="2"/>
      <c r="E5" s="2"/>
      <c r="F5" s="2" t="str">
        <f>"2023-06-08 10:09:01"</f>
        <v>2023-06-08 10:09:01</v>
      </c>
      <c r="G5" s="2" t="str">
        <f>"2023-06-08 10:33:03"</f>
        <v>2023-06-08 10:33:03</v>
      </c>
      <c r="H5" s="2" t="s">
        <v>12</v>
      </c>
    </row>
    <row r="6" spans="1:8">
      <c r="A6" s="2">
        <v>2</v>
      </c>
      <c r="B6" s="2" t="s">
        <v>13</v>
      </c>
      <c r="C6" s="2" t="s">
        <v>11</v>
      </c>
      <c r="D6" s="2"/>
      <c r="E6" s="2"/>
      <c r="F6" s="2" t="str">
        <f>"2023-06-08 10:21:13"</f>
        <v>2023-06-08 10:21:13</v>
      </c>
      <c r="G6" s="2" t="str">
        <f>"2023-06-08 12:01:56"</f>
        <v>2023-06-08 12:01:56</v>
      </c>
      <c r="H6" s="2" t="s">
        <v>14</v>
      </c>
    </row>
    <row r="7" spans="1:8">
      <c r="A7" s="2">
        <v>3</v>
      </c>
      <c r="B7" s="2" t="s">
        <v>15</v>
      </c>
      <c r="C7" s="2" t="s">
        <v>11</v>
      </c>
      <c r="D7" s="2"/>
      <c r="E7" s="2"/>
      <c r="F7" s="2" t="str">
        <f>"2023-06-08 10:02:26"</f>
        <v>2023-06-08 10:02:26</v>
      </c>
      <c r="G7" s="2" t="str">
        <f>"2023-06-08 12:04:22"</f>
        <v>2023-06-08 12:04:22</v>
      </c>
      <c r="H7" s="2" t="s">
        <v>16</v>
      </c>
    </row>
    <row r="8" spans="1:8">
      <c r="A8" s="2">
        <v>4</v>
      </c>
      <c r="B8" s="2" t="s">
        <v>17</v>
      </c>
      <c r="C8" s="2" t="s">
        <v>11</v>
      </c>
      <c r="D8" s="2"/>
      <c r="E8" s="2"/>
      <c r="F8" s="2" t="str">
        <f>"2023-06-08 09:45:49"</f>
        <v>2023-06-08 09:45:49</v>
      </c>
      <c r="G8" s="2" t="str">
        <f>"2023-06-08 12:01:57"</f>
        <v>2023-06-08 12:01:57</v>
      </c>
      <c r="H8" s="2" t="s">
        <v>18</v>
      </c>
    </row>
    <row r="9" spans="1:8">
      <c r="A9" s="2">
        <v>5</v>
      </c>
      <c r="B9" s="2" t="s">
        <v>19</v>
      </c>
      <c r="C9" s="2" t="s">
        <v>11</v>
      </c>
      <c r="D9" s="2" t="s">
        <v>20</v>
      </c>
      <c r="E9" s="2" t="s">
        <v>21</v>
      </c>
      <c r="F9" s="2" t="str">
        <f>"2023-06-08 10:05:43"</f>
        <v>2023-06-08 10:05:43</v>
      </c>
      <c r="G9" s="2" t="str">
        <f>"2023-06-08 11:37:17"</f>
        <v>2023-06-08 11:37:17</v>
      </c>
      <c r="H9" s="2" t="s">
        <v>22</v>
      </c>
    </row>
    <row r="10" spans="1:8">
      <c r="A10" s="2"/>
      <c r="B10" s="2" t="s">
        <v>23</v>
      </c>
      <c r="C10" s="2" t="s">
        <v>11</v>
      </c>
      <c r="D10" s="2" t="s">
        <v>20</v>
      </c>
      <c r="E10" s="2"/>
      <c r="F10" s="2" t="str">
        <f>"2023-06-08 11:37:56"</f>
        <v>2023-06-08 11:37:56</v>
      </c>
      <c r="G10" s="2" t="str">
        <f>"2023-06-08 11:57:21"</f>
        <v>2023-06-08 11:57:21</v>
      </c>
      <c r="H10" s="2" t="s">
        <v>24</v>
      </c>
    </row>
    <row r="11" spans="1:8">
      <c r="A11" s="2">
        <v>6</v>
      </c>
      <c r="B11" s="2" t="s">
        <v>25</v>
      </c>
      <c r="C11" s="2" t="s">
        <v>11</v>
      </c>
      <c r="D11" s="2" t="s">
        <v>26</v>
      </c>
      <c r="E11" s="2" t="s">
        <v>27</v>
      </c>
      <c r="F11" s="2" t="str">
        <f>"2023-06-08 10:51:52"</f>
        <v>2023-06-08 10:51:52</v>
      </c>
      <c r="G11" s="2" t="str">
        <f>"2023-06-08 11:23:38"</f>
        <v>2023-06-08 11:23:38</v>
      </c>
      <c r="H11" s="2" t="s">
        <v>28</v>
      </c>
    </row>
    <row r="12" spans="1:8">
      <c r="A12" s="2">
        <v>7</v>
      </c>
      <c r="B12" s="2" t="s">
        <v>29</v>
      </c>
      <c r="C12" s="2" t="s">
        <v>11</v>
      </c>
      <c r="D12" s="2" t="s">
        <v>30</v>
      </c>
      <c r="E12" s="2"/>
      <c r="F12" s="2" t="str">
        <f>"2023-06-08 10:00:30"</f>
        <v>2023-06-08 10:00:30</v>
      </c>
      <c r="G12" s="2" t="str">
        <f>"2023-06-08 12:01:59"</f>
        <v>2023-06-08 12:01:59</v>
      </c>
      <c r="H12" s="2" t="s">
        <v>16</v>
      </c>
    </row>
    <row r="13" spans="1:8">
      <c r="A13" s="2">
        <v>8</v>
      </c>
      <c r="B13" s="2" t="s">
        <v>31</v>
      </c>
      <c r="C13" s="2" t="s">
        <v>11</v>
      </c>
      <c r="D13" s="2" t="s">
        <v>32</v>
      </c>
      <c r="E13" s="2" t="s">
        <v>33</v>
      </c>
      <c r="F13" s="2" t="str">
        <f>"2023-06-08 10:06:56"</f>
        <v>2023-06-08 10:06:56</v>
      </c>
      <c r="G13" s="2" t="str">
        <f>"2023-06-08 10:12:54"</f>
        <v>2023-06-08 10:12:54</v>
      </c>
      <c r="H13" s="2" t="s">
        <v>34</v>
      </c>
    </row>
    <row r="14" spans="1:8">
      <c r="A14" s="2">
        <v>9</v>
      </c>
      <c r="B14" s="2" t="s">
        <v>35</v>
      </c>
      <c r="C14" s="2" t="s">
        <v>11</v>
      </c>
      <c r="D14" s="2" t="s">
        <v>36</v>
      </c>
      <c r="E14" s="2" t="s">
        <v>37</v>
      </c>
      <c r="F14" s="2" t="str">
        <f>"2023-06-08 10:00:49"</f>
        <v>2023-06-08 10:00:49</v>
      </c>
      <c r="G14" s="2" t="str">
        <f>"2023-06-08 12:01:54"</f>
        <v>2023-06-08 12:01:54</v>
      </c>
      <c r="H14" s="2" t="s">
        <v>16</v>
      </c>
    </row>
    <row r="15" spans="1:8">
      <c r="A15" s="2">
        <v>10</v>
      </c>
      <c r="B15" s="2" t="s">
        <v>38</v>
      </c>
      <c r="C15" s="2" t="s">
        <v>11</v>
      </c>
      <c r="D15" s="2" t="s">
        <v>39</v>
      </c>
      <c r="E15" s="2" t="s">
        <v>40</v>
      </c>
      <c r="F15" s="2" t="str">
        <f>"2023-06-08 10:09:02"</f>
        <v>2023-06-08 10:09:02</v>
      </c>
      <c r="G15" s="2" t="str">
        <f>"2023-06-08 12:02:10"</f>
        <v>2023-06-08 12:02:10</v>
      </c>
      <c r="H15" s="2" t="s">
        <v>41</v>
      </c>
    </row>
    <row r="16" spans="1:8">
      <c r="A16" s="2"/>
      <c r="B16" s="2" t="s">
        <v>38</v>
      </c>
      <c r="C16" s="2" t="s">
        <v>11</v>
      </c>
      <c r="D16" s="2" t="s">
        <v>39</v>
      </c>
      <c r="E16" s="2"/>
      <c r="F16" s="2" t="str">
        <f>"2023-06-08 10:02:11"</f>
        <v>2023-06-08 10:02:11</v>
      </c>
      <c r="G16" s="2" t="str">
        <f>"2023-06-08 10:08:46"</f>
        <v>2023-06-08 10:08:46</v>
      </c>
      <c r="H16" s="2" t="s">
        <v>42</v>
      </c>
    </row>
    <row r="17" spans="1:8">
      <c r="A17" s="2">
        <v>11</v>
      </c>
      <c r="B17" s="2" t="s">
        <v>43</v>
      </c>
      <c r="C17" s="2" t="s">
        <v>11</v>
      </c>
      <c r="D17" s="2" t="s">
        <v>44</v>
      </c>
      <c r="E17" s="2" t="s">
        <v>45</v>
      </c>
      <c r="F17" s="2" t="str">
        <f>"2023-06-08 10:18:34"</f>
        <v>2023-06-08 10:18:34</v>
      </c>
      <c r="G17" s="2" t="str">
        <f>"2023-06-08 12:01:50"</f>
        <v>2023-06-08 12:01:50</v>
      </c>
      <c r="H17" s="2" t="s">
        <v>46</v>
      </c>
    </row>
    <row r="18" spans="1:8">
      <c r="A18" s="2">
        <v>12</v>
      </c>
      <c r="B18" s="2" t="s">
        <v>47</v>
      </c>
      <c r="C18" s="2" t="s">
        <v>11</v>
      </c>
      <c r="D18" s="2" t="s">
        <v>48</v>
      </c>
      <c r="E18" s="2" t="s">
        <v>49</v>
      </c>
      <c r="F18" s="2" t="str">
        <f>"2023-06-08 09:57:41"</f>
        <v>2023-06-08 09:57:41</v>
      </c>
      <c r="G18" s="2" t="str">
        <f>"2023-06-08 12:01:58"</f>
        <v>2023-06-08 12:01:58</v>
      </c>
      <c r="H18" s="2" t="s">
        <v>50</v>
      </c>
    </row>
    <row r="19" spans="1:8">
      <c r="A19" s="2">
        <v>13</v>
      </c>
      <c r="B19" s="2" t="s">
        <v>51</v>
      </c>
      <c r="C19" s="2" t="s">
        <v>11</v>
      </c>
      <c r="D19" s="2" t="s">
        <v>52</v>
      </c>
      <c r="E19" s="2" t="s">
        <v>49</v>
      </c>
      <c r="F19" s="2" t="str">
        <f>"2023-06-08 10:06:06"</f>
        <v>2023-06-08 10:06:06</v>
      </c>
      <c r="G19" s="2" t="str">
        <f>"2023-06-08 10:59:41"</f>
        <v>2023-06-08 10:59:41</v>
      </c>
      <c r="H19" s="2" t="s">
        <v>53</v>
      </c>
    </row>
    <row r="20" spans="1:8">
      <c r="A20" s="2">
        <v>14</v>
      </c>
      <c r="B20" s="2" t="s">
        <v>54</v>
      </c>
      <c r="C20" s="2" t="s">
        <v>11</v>
      </c>
      <c r="D20" s="2" t="s">
        <v>55</v>
      </c>
      <c r="E20" s="2" t="s">
        <v>49</v>
      </c>
      <c r="F20" s="2" t="str">
        <f>"2023-06-08 09:34:28"</f>
        <v>2023-06-08 09:34:28</v>
      </c>
      <c r="G20" s="2" t="str">
        <f>"2023-06-08 10:16:18"</f>
        <v>2023-06-08 10:16:18</v>
      </c>
      <c r="H20" s="2" t="s">
        <v>56</v>
      </c>
    </row>
    <row r="21" spans="1:8">
      <c r="A21" s="2">
        <v>15</v>
      </c>
      <c r="B21" s="2" t="s">
        <v>57</v>
      </c>
      <c r="C21" s="2" t="s">
        <v>11</v>
      </c>
      <c r="D21" s="2" t="s">
        <v>58</v>
      </c>
      <c r="E21" s="2" t="s">
        <v>59</v>
      </c>
      <c r="F21" s="2" t="str">
        <f>"2023-06-08 10:01:11"</f>
        <v>2023-06-08 10:01:11</v>
      </c>
      <c r="G21" s="2" t="str">
        <f>"2023-06-08 12:01:52"</f>
        <v>2023-06-08 12:01:52</v>
      </c>
      <c r="H21" s="2" t="s">
        <v>60</v>
      </c>
    </row>
    <row r="22" spans="1:8">
      <c r="A22" s="2"/>
      <c r="B22" s="2" t="s">
        <v>57</v>
      </c>
      <c r="C22" s="2" t="s">
        <v>11</v>
      </c>
      <c r="D22" s="2" t="s">
        <v>58</v>
      </c>
      <c r="E22" s="2"/>
      <c r="F22" s="2" t="str">
        <f>"2023-06-08 09:58:56"</f>
        <v>2023-06-08 09:58:56</v>
      </c>
      <c r="G22" s="2" t="str">
        <f>"2023-06-08 10:00:36"</f>
        <v>2023-06-08 10:00:36</v>
      </c>
      <c r="H22" s="2" t="s">
        <v>61</v>
      </c>
    </row>
    <row r="23" spans="1:8">
      <c r="A23" s="2">
        <v>16</v>
      </c>
      <c r="B23" s="2" t="s">
        <v>62</v>
      </c>
      <c r="C23" s="2" t="s">
        <v>11</v>
      </c>
      <c r="D23" s="2" t="s">
        <v>63</v>
      </c>
      <c r="E23" s="2" t="s">
        <v>64</v>
      </c>
      <c r="F23" s="2" t="str">
        <f>"2023-06-08 10:02:01"</f>
        <v>2023-06-08 10:02:01</v>
      </c>
      <c r="G23" s="2" t="str">
        <f>"2023-06-08 12:01:54"</f>
        <v>2023-06-08 12:01:54</v>
      </c>
      <c r="H23" s="2" t="s">
        <v>65</v>
      </c>
    </row>
    <row r="24" spans="1:8">
      <c r="A24" s="2">
        <v>17</v>
      </c>
      <c r="B24" s="2" t="s">
        <v>66</v>
      </c>
      <c r="C24" s="2" t="s">
        <v>11</v>
      </c>
      <c r="D24" s="2" t="s">
        <v>67</v>
      </c>
      <c r="E24" s="2" t="s">
        <v>68</v>
      </c>
      <c r="F24" s="2" t="str">
        <f>"2023-06-08 10:01:10"</f>
        <v>2023-06-08 10:01:10</v>
      </c>
      <c r="G24" s="2" t="str">
        <f>"2023-06-08 11:22:12"</f>
        <v>2023-06-08 11:22:12</v>
      </c>
      <c r="H24" s="2" t="s">
        <v>69</v>
      </c>
    </row>
    <row r="25" spans="1:8">
      <c r="A25" s="2"/>
      <c r="B25" s="2" t="s">
        <v>66</v>
      </c>
      <c r="C25" s="2" t="s">
        <v>11</v>
      </c>
      <c r="D25" s="2" t="s">
        <v>67</v>
      </c>
      <c r="E25" s="2"/>
      <c r="F25" s="2" t="str">
        <f>"2023-06-08 11:22:42"</f>
        <v>2023-06-08 11:22:42</v>
      </c>
      <c r="G25" s="2" t="str">
        <f>"2023-06-08 12:01:55"</f>
        <v>2023-06-08 12:01:55</v>
      </c>
      <c r="H25" s="2" t="s">
        <v>70</v>
      </c>
    </row>
    <row r="26" spans="1:8">
      <c r="A26" s="2">
        <v>18</v>
      </c>
      <c r="B26" s="2" t="s">
        <v>71</v>
      </c>
      <c r="C26" s="2" t="s">
        <v>11</v>
      </c>
      <c r="D26" s="2" t="s">
        <v>72</v>
      </c>
      <c r="E26" s="2" t="s">
        <v>73</v>
      </c>
      <c r="F26" s="2" t="str">
        <f>"2023-06-08 10:00:14"</f>
        <v>2023-06-08 10:00:14</v>
      </c>
      <c r="G26" s="2" t="str">
        <f>"2023-06-08 12:01:59"</f>
        <v>2023-06-08 12:01:59</v>
      </c>
      <c r="H26" s="2" t="s">
        <v>16</v>
      </c>
    </row>
    <row r="27" spans="1:8">
      <c r="A27" s="2">
        <v>19</v>
      </c>
      <c r="B27" s="2" t="s">
        <v>74</v>
      </c>
      <c r="C27" s="2" t="s">
        <v>11</v>
      </c>
      <c r="D27" s="2" t="s">
        <v>75</v>
      </c>
      <c r="E27" s="2" t="s">
        <v>76</v>
      </c>
      <c r="F27" s="2" t="str">
        <f>"2023-06-08 10:00:24"</f>
        <v>2023-06-08 10:00:24</v>
      </c>
      <c r="G27" s="2" t="str">
        <f>"2023-06-08 10:10:42"</f>
        <v>2023-06-08 10:10:42</v>
      </c>
      <c r="H27" s="2" t="s">
        <v>77</v>
      </c>
    </row>
    <row r="28" spans="1:8">
      <c r="A28" s="2">
        <v>20</v>
      </c>
      <c r="B28" s="2" t="s">
        <v>78</v>
      </c>
      <c r="C28" s="2" t="s">
        <v>11</v>
      </c>
      <c r="D28" s="2" t="s">
        <v>79</v>
      </c>
      <c r="E28" s="2" t="s">
        <v>49</v>
      </c>
      <c r="F28" s="2" t="str">
        <f>"2023-06-08 09:58:04"</f>
        <v>2023-06-08 09:58:04</v>
      </c>
      <c r="G28" s="2" t="str">
        <f>"2023-06-08 12:02:18"</f>
        <v>2023-06-08 12:02:18</v>
      </c>
      <c r="H28" s="2" t="s">
        <v>50</v>
      </c>
    </row>
    <row r="29" spans="1:8">
      <c r="A29" s="2">
        <v>21</v>
      </c>
      <c r="B29" s="2" t="s">
        <v>80</v>
      </c>
      <c r="C29" s="2" t="s">
        <v>11</v>
      </c>
      <c r="D29" s="2" t="s">
        <v>81</v>
      </c>
      <c r="E29" s="2" t="s">
        <v>82</v>
      </c>
      <c r="F29" s="2" t="str">
        <f>"2023-06-08 10:05:53"</f>
        <v>2023-06-08 10:05:53</v>
      </c>
      <c r="G29" s="2" t="str">
        <f>"2023-06-08 11:56:21"</f>
        <v>2023-06-08 11:56:21</v>
      </c>
      <c r="H29" s="2" t="s">
        <v>83</v>
      </c>
    </row>
    <row r="30" spans="1:8">
      <c r="A30" s="2">
        <v>22</v>
      </c>
      <c r="B30" s="2" t="s">
        <v>84</v>
      </c>
      <c r="C30" s="2" t="s">
        <v>11</v>
      </c>
      <c r="D30" s="2" t="s">
        <v>85</v>
      </c>
      <c r="E30" s="2" t="s">
        <v>86</v>
      </c>
      <c r="F30" s="2" t="str">
        <f>"2023-06-08 10:43:27"</f>
        <v>2023-06-08 10:43:27</v>
      </c>
      <c r="G30" s="2" t="str">
        <f>"2023-06-08 11:36:02"</f>
        <v>2023-06-08 11:36:02</v>
      </c>
      <c r="H30" s="2" t="s">
        <v>87</v>
      </c>
    </row>
    <row r="31" spans="1:8">
      <c r="A31" s="2">
        <v>23</v>
      </c>
      <c r="B31" s="2" t="s">
        <v>88</v>
      </c>
      <c r="C31" s="2" t="s">
        <v>11</v>
      </c>
      <c r="D31" s="2" t="s">
        <v>89</v>
      </c>
      <c r="E31" s="2" t="s">
        <v>90</v>
      </c>
      <c r="F31" s="2" t="str">
        <f>"2023-06-08 10:04:25"</f>
        <v>2023-06-08 10:04:25</v>
      </c>
      <c r="G31" s="2" t="str">
        <f>"2023-06-08 10:12:11"</f>
        <v>2023-06-08 10:12:11</v>
      </c>
      <c r="H31" s="2" t="s">
        <v>91</v>
      </c>
    </row>
    <row r="32" spans="1:8">
      <c r="A32" s="2"/>
      <c r="B32" s="2" t="s">
        <v>88</v>
      </c>
      <c r="C32" s="2" t="s">
        <v>11</v>
      </c>
      <c r="D32" s="2" t="s">
        <v>89</v>
      </c>
      <c r="E32" s="2"/>
      <c r="F32" s="2" t="str">
        <f>"2023-06-08 10:14:41"</f>
        <v>2023-06-08 10:14:41</v>
      </c>
      <c r="G32" s="2" t="str">
        <f>"2023-06-08 12:01:52"</f>
        <v>2023-06-08 12:01:52</v>
      </c>
      <c r="H32" s="2" t="s">
        <v>92</v>
      </c>
    </row>
    <row r="33" spans="1:8">
      <c r="A33" s="2">
        <v>24</v>
      </c>
      <c r="B33" s="2" t="s">
        <v>93</v>
      </c>
      <c r="C33" s="2" t="s">
        <v>11</v>
      </c>
      <c r="D33" s="2" t="s">
        <v>94</v>
      </c>
      <c r="E33" s="2" t="s">
        <v>95</v>
      </c>
      <c r="F33" s="2" t="str">
        <f>"2023-06-08 09:58:52"</f>
        <v>2023-06-08 09:58:52</v>
      </c>
      <c r="G33" s="2" t="str">
        <f>"2023-06-08 12:01:28"</f>
        <v>2023-06-08 12:01:28</v>
      </c>
      <c r="H33" s="2" t="s">
        <v>96</v>
      </c>
    </row>
    <row r="34" spans="1:8">
      <c r="A34" s="2">
        <v>25</v>
      </c>
      <c r="B34" s="2" t="s">
        <v>97</v>
      </c>
      <c r="C34" s="2" t="s">
        <v>11</v>
      </c>
      <c r="D34" s="2" t="s">
        <v>98</v>
      </c>
      <c r="E34" s="2" t="s">
        <v>99</v>
      </c>
      <c r="F34" s="2" t="str">
        <f>"2023-06-08 09:54:20"</f>
        <v>2023-06-08 09:54:20</v>
      </c>
      <c r="G34" s="2" t="str">
        <f>"2023-06-08 12:01:33"</f>
        <v>2023-06-08 12:01:33</v>
      </c>
      <c r="H34" s="2" t="s">
        <v>100</v>
      </c>
    </row>
    <row r="35" spans="1:8">
      <c r="A35" s="2">
        <v>26</v>
      </c>
      <c r="B35" s="2" t="s">
        <v>101</v>
      </c>
      <c r="C35" s="2" t="s">
        <v>11</v>
      </c>
      <c r="D35" s="2" t="s">
        <v>102</v>
      </c>
      <c r="E35" s="2" t="s">
        <v>103</v>
      </c>
      <c r="F35" s="2" t="str">
        <f>"2023-06-08 10:02:04"</f>
        <v>2023-06-08 10:02:04</v>
      </c>
      <c r="G35" s="2" t="str">
        <f>"2023-06-08 12:02:09"</f>
        <v>2023-06-08 12:02:09</v>
      </c>
      <c r="H35" s="2" t="s">
        <v>60</v>
      </c>
    </row>
    <row r="36" spans="1:8">
      <c r="A36" s="2">
        <v>27</v>
      </c>
      <c r="B36" s="2" t="s">
        <v>104</v>
      </c>
      <c r="C36" s="2" t="s">
        <v>11</v>
      </c>
      <c r="D36" s="2" t="s">
        <v>105</v>
      </c>
      <c r="E36" s="2" t="s">
        <v>106</v>
      </c>
      <c r="F36" s="2" t="str">
        <f>"2023-06-08 09:45:54"</f>
        <v>2023-06-08 09:45:54</v>
      </c>
      <c r="G36" s="2" t="str">
        <f>"2023-06-08 12:01:21"</f>
        <v>2023-06-08 12:01:21</v>
      </c>
      <c r="H36" s="2" t="s">
        <v>107</v>
      </c>
    </row>
    <row r="37" spans="1:8">
      <c r="A37" s="2">
        <v>28</v>
      </c>
      <c r="B37" s="2" t="s">
        <v>108</v>
      </c>
      <c r="C37" s="2" t="s">
        <v>11</v>
      </c>
      <c r="D37" s="2" t="s">
        <v>109</v>
      </c>
      <c r="E37" s="2" t="s">
        <v>110</v>
      </c>
      <c r="F37" s="2" t="str">
        <f>"2023-06-08 09:55:49"</f>
        <v>2023-06-08 09:55:49</v>
      </c>
      <c r="G37" s="2" t="str">
        <f>"2023-06-08 11:49:03"</f>
        <v>2023-06-08 11:49:03</v>
      </c>
      <c r="H37" s="2" t="s">
        <v>41</v>
      </c>
    </row>
    <row r="38" spans="1:8">
      <c r="A38" s="2">
        <v>29</v>
      </c>
      <c r="B38" s="2" t="s">
        <v>111</v>
      </c>
      <c r="C38" s="2" t="s">
        <v>11</v>
      </c>
      <c r="D38" s="2" t="s">
        <v>112</v>
      </c>
      <c r="E38" s="2" t="s">
        <v>49</v>
      </c>
      <c r="F38" s="2" t="str">
        <f>"2023-06-08 10:11:07"</f>
        <v>2023-06-08 10:11:07</v>
      </c>
      <c r="G38" s="2" t="str">
        <f>"2023-06-08 11:59:27"</f>
        <v>2023-06-08 11:59:27</v>
      </c>
      <c r="H38" s="2" t="s">
        <v>113</v>
      </c>
    </row>
    <row r="39" spans="1:8">
      <c r="A39" s="2">
        <v>30</v>
      </c>
      <c r="B39" s="2" t="s">
        <v>114</v>
      </c>
      <c r="C39" s="2" t="s">
        <v>11</v>
      </c>
      <c r="D39" s="2" t="s">
        <v>115</v>
      </c>
      <c r="E39" s="2" t="s">
        <v>82</v>
      </c>
      <c r="F39" s="2" t="str">
        <f>"2023-06-08 10:00:38"</f>
        <v>2023-06-08 10:00:38</v>
      </c>
      <c r="G39" s="2" t="str">
        <f>"2023-06-08 12:01:53"</f>
        <v>2023-06-08 12:01:53</v>
      </c>
      <c r="H39" s="2" t="s">
        <v>16</v>
      </c>
    </row>
    <row r="40" spans="1:8">
      <c r="A40" s="2">
        <v>31</v>
      </c>
      <c r="B40" s="2" t="s">
        <v>116</v>
      </c>
      <c r="C40" s="2" t="s">
        <v>117</v>
      </c>
      <c r="D40" s="2" t="s">
        <v>118</v>
      </c>
      <c r="E40" s="2" t="s">
        <v>49</v>
      </c>
      <c r="F40" s="2" t="str">
        <f>"2023-06-08 09:34:22"</f>
        <v>2023-06-08 09:34:22</v>
      </c>
      <c r="G40" s="2" t="str">
        <f>"2023-06-08 12:07:55"</f>
        <v>2023-06-08 12:07:55</v>
      </c>
      <c r="H40" s="2" t="s">
        <v>119</v>
      </c>
    </row>
    <row r="41" spans="1:8">
      <c r="A41" s="2">
        <v>32</v>
      </c>
      <c r="B41" s="2" t="s">
        <v>120</v>
      </c>
      <c r="C41" s="2" t="s">
        <v>11</v>
      </c>
      <c r="D41" s="2" t="s">
        <v>121</v>
      </c>
      <c r="E41" s="2" t="s">
        <v>122</v>
      </c>
      <c r="F41" s="2" t="str">
        <f>"2023-06-08 10:33:51"</f>
        <v>2023-06-08 10:33:51</v>
      </c>
      <c r="G41" s="2" t="str">
        <f>"2023-06-08 12:04:37"</f>
        <v>2023-06-08 12:04:37</v>
      </c>
      <c r="H41" s="2" t="s">
        <v>123</v>
      </c>
    </row>
    <row r="42" spans="1:8">
      <c r="A42" s="2">
        <v>33</v>
      </c>
      <c r="B42" s="2" t="s">
        <v>124</v>
      </c>
      <c r="C42" s="2" t="s">
        <v>11</v>
      </c>
      <c r="D42" s="2" t="s">
        <v>125</v>
      </c>
      <c r="E42" s="2" t="s">
        <v>106</v>
      </c>
      <c r="F42" s="2" t="str">
        <f>"2023-06-08 09:46:27"</f>
        <v>2023-06-08 09:46:27</v>
      </c>
      <c r="G42" s="2" t="str">
        <f>"2023-06-08 12:02:12"</f>
        <v>2023-06-08 12:02:12</v>
      </c>
      <c r="H42" s="2" t="s">
        <v>107</v>
      </c>
    </row>
    <row r="43" spans="1:8">
      <c r="A43" s="2">
        <v>34</v>
      </c>
      <c r="B43" s="2" t="s">
        <v>126</v>
      </c>
      <c r="C43" s="2" t="s">
        <v>11</v>
      </c>
      <c r="D43" s="2" t="s">
        <v>127</v>
      </c>
      <c r="E43" s="2" t="s">
        <v>128</v>
      </c>
      <c r="F43" s="2" t="str">
        <f>"2023-06-08 09:58:58"</f>
        <v>2023-06-08 09:58:58</v>
      </c>
      <c r="G43" s="2" t="str">
        <f>"2023-06-08 12:02:27"</f>
        <v>2023-06-08 12:02:27</v>
      </c>
      <c r="H43" s="2" t="s">
        <v>129</v>
      </c>
    </row>
    <row r="44" spans="1:8">
      <c r="A44" s="2">
        <v>35</v>
      </c>
      <c r="B44" s="2" t="s">
        <v>130</v>
      </c>
      <c r="C44" s="2" t="s">
        <v>11</v>
      </c>
      <c r="D44" s="2" t="s">
        <v>131</v>
      </c>
      <c r="E44" s="2" t="s">
        <v>130</v>
      </c>
      <c r="F44" s="2" t="str">
        <f>"2023-06-08 10:19:40"</f>
        <v>2023-06-08 10:19:40</v>
      </c>
      <c r="G44" s="2" t="str">
        <f>"2023-06-08 12:02:02"</f>
        <v>2023-06-08 12:02:02</v>
      </c>
      <c r="H44" s="2" t="s">
        <v>132</v>
      </c>
    </row>
    <row r="45" spans="1:8">
      <c r="A45" s="2"/>
      <c r="B45" s="2" t="s">
        <v>130</v>
      </c>
      <c r="C45" s="2" t="s">
        <v>11</v>
      </c>
      <c r="D45" s="2" t="s">
        <v>131</v>
      </c>
      <c r="E45" s="2"/>
      <c r="F45" s="2" t="str">
        <f>"2023-06-08 10:17:46"</f>
        <v>2023-06-08 10:17:46</v>
      </c>
      <c r="G45" s="2" t="str">
        <f>"2023-06-08 10:18:51"</f>
        <v>2023-06-08 10:18:51</v>
      </c>
      <c r="H45" s="2" t="s">
        <v>61</v>
      </c>
    </row>
    <row r="46" spans="1:8">
      <c r="A46" s="2">
        <v>36</v>
      </c>
      <c r="B46" s="2" t="s">
        <v>133</v>
      </c>
      <c r="C46" s="2" t="s">
        <v>11</v>
      </c>
      <c r="D46" s="2" t="s">
        <v>134</v>
      </c>
      <c r="E46" s="2" t="s">
        <v>135</v>
      </c>
      <c r="F46" s="2" t="str">
        <f>"2023-06-08 10:01:59"</f>
        <v>2023-06-08 10:01:59</v>
      </c>
      <c r="G46" s="2" t="str">
        <f>"2023-06-08 11:59:29"</f>
        <v>2023-06-08 11:59:29</v>
      </c>
      <c r="H46" s="2" t="s">
        <v>136</v>
      </c>
    </row>
    <row r="47" spans="1:8">
      <c r="A47" s="2">
        <v>37</v>
      </c>
      <c r="B47" s="2" t="s">
        <v>137</v>
      </c>
      <c r="C47" s="2" t="s">
        <v>11</v>
      </c>
      <c r="D47" s="2" t="s">
        <v>138</v>
      </c>
      <c r="E47" s="2" t="s">
        <v>27</v>
      </c>
      <c r="F47" s="2" t="str">
        <f>"2023-06-08 10:08:24"</f>
        <v>2023-06-08 10:08:24</v>
      </c>
      <c r="G47" s="2" t="str">
        <f>"2023-06-08 11:18:32"</f>
        <v>2023-06-08 11:18:32</v>
      </c>
      <c r="H47" s="2" t="s">
        <v>139</v>
      </c>
    </row>
    <row r="48" spans="1:8">
      <c r="A48" s="2">
        <v>38</v>
      </c>
      <c r="B48" s="2" t="s">
        <v>140</v>
      </c>
      <c r="C48" s="2" t="s">
        <v>11</v>
      </c>
      <c r="D48" s="2" t="s">
        <v>141</v>
      </c>
      <c r="E48" s="2" t="s">
        <v>122</v>
      </c>
      <c r="F48" s="2" t="str">
        <f>"2023-06-08 10:04:57"</f>
        <v>2023-06-08 10:04:57</v>
      </c>
      <c r="G48" s="2" t="str">
        <f>"2023-06-08 12:02:36"</f>
        <v>2023-06-08 12:02:36</v>
      </c>
      <c r="H48" s="2" t="s">
        <v>136</v>
      </c>
    </row>
    <row r="49" spans="1:8">
      <c r="A49" s="2">
        <v>39</v>
      </c>
      <c r="B49" s="2" t="s">
        <v>142</v>
      </c>
      <c r="C49" s="2" t="s">
        <v>11</v>
      </c>
      <c r="D49" s="2" t="s">
        <v>143</v>
      </c>
      <c r="E49" s="2" t="s">
        <v>144</v>
      </c>
      <c r="F49" s="2" t="str">
        <f>"2023-06-08 10:03:36"</f>
        <v>2023-06-08 10:03:36</v>
      </c>
      <c r="G49" s="2" t="str">
        <f>"2023-06-08 12:04:33"</f>
        <v>2023-06-08 12:04:33</v>
      </c>
      <c r="H49" s="2" t="s">
        <v>60</v>
      </c>
    </row>
    <row r="50" spans="1:8">
      <c r="A50" s="2">
        <v>40</v>
      </c>
      <c r="B50" s="2" t="s">
        <v>145</v>
      </c>
      <c r="C50" s="2" t="s">
        <v>11</v>
      </c>
      <c r="D50" s="2" t="s">
        <v>146</v>
      </c>
      <c r="E50" s="2" t="s">
        <v>33</v>
      </c>
      <c r="F50" s="2" t="str">
        <f>"2023-06-08 09:59:27"</f>
        <v>2023-06-08 09:59:27</v>
      </c>
      <c r="G50" s="2" t="str">
        <f>"2023-06-08 12:01:54"</f>
        <v>2023-06-08 12:01:54</v>
      </c>
      <c r="H50" s="2" t="s">
        <v>96</v>
      </c>
    </row>
    <row r="51" spans="1:8">
      <c r="A51" s="2">
        <v>41</v>
      </c>
      <c r="B51" s="2" t="s">
        <v>147</v>
      </c>
      <c r="C51" s="2" t="s">
        <v>11</v>
      </c>
      <c r="D51" s="2" t="s">
        <v>148</v>
      </c>
      <c r="E51" s="2" t="s">
        <v>49</v>
      </c>
      <c r="F51" s="2" t="str">
        <f>"2023-06-08 10:16:11"</f>
        <v>2023-06-08 10:16:11</v>
      </c>
      <c r="G51" s="2" t="str">
        <f>"2023-06-08 12:02:19"</f>
        <v>2023-06-08 12:02:19</v>
      </c>
      <c r="H51" s="2" t="s">
        <v>149</v>
      </c>
    </row>
    <row r="52" spans="1:8">
      <c r="A52" s="2">
        <v>42</v>
      </c>
      <c r="B52" s="2" t="s">
        <v>150</v>
      </c>
      <c r="C52" s="2" t="s">
        <v>11</v>
      </c>
      <c r="D52" s="2" t="s">
        <v>151</v>
      </c>
      <c r="E52" s="2" t="s">
        <v>152</v>
      </c>
      <c r="F52" s="2" t="str">
        <f>"2023-06-08 10:03:42"</f>
        <v>2023-06-08 10:03:42</v>
      </c>
      <c r="G52" s="2" t="str">
        <f>"2023-06-08 12:02:02"</f>
        <v>2023-06-08 12:02:02</v>
      </c>
      <c r="H52" s="2" t="s">
        <v>153</v>
      </c>
    </row>
    <row r="53" spans="1:8">
      <c r="A53" s="2"/>
      <c r="B53" s="2" t="s">
        <v>150</v>
      </c>
      <c r="C53" s="2" t="s">
        <v>11</v>
      </c>
      <c r="D53" s="2" t="s">
        <v>151</v>
      </c>
      <c r="E53" s="2"/>
      <c r="F53" s="2" t="str">
        <f>"2023-06-08 10:03:42"</f>
        <v>2023-06-08 10:03:42</v>
      </c>
      <c r="G53" s="2" t="str">
        <f>"2023-06-08 12:02:02"</f>
        <v>2023-06-08 12:02:02</v>
      </c>
      <c r="H53" s="2" t="s">
        <v>153</v>
      </c>
    </row>
    <row r="54" spans="1:8">
      <c r="A54" s="2">
        <v>43</v>
      </c>
      <c r="B54" s="2" t="s">
        <v>154</v>
      </c>
      <c r="C54" s="2" t="s">
        <v>11</v>
      </c>
      <c r="D54" s="2" t="s">
        <v>155</v>
      </c>
      <c r="E54" s="2" t="s">
        <v>49</v>
      </c>
      <c r="F54" s="2" t="str">
        <f>"2023-06-08 10:01:40"</f>
        <v>2023-06-08 10:01:40</v>
      </c>
      <c r="G54" s="2" t="str">
        <f>"2023-06-08 12:01:54"</f>
        <v>2023-06-08 12:01:54</v>
      </c>
      <c r="H54" s="2" t="s">
        <v>60</v>
      </c>
    </row>
    <row r="55" spans="1:8">
      <c r="A55" s="2">
        <v>44</v>
      </c>
      <c r="B55" s="2" t="s">
        <v>156</v>
      </c>
      <c r="C55" s="2" t="s">
        <v>11</v>
      </c>
      <c r="D55" s="2" t="s">
        <v>157</v>
      </c>
      <c r="E55" s="2" t="s">
        <v>158</v>
      </c>
      <c r="F55" s="2" t="str">
        <f>"2023-06-08 10:06:17"</f>
        <v>2023-06-08 10:06:17</v>
      </c>
      <c r="G55" s="2" t="str">
        <f>"2023-06-08 11:31:01"</f>
        <v>2023-06-08 11:31:01</v>
      </c>
      <c r="H55" s="2" t="s">
        <v>159</v>
      </c>
    </row>
    <row r="56" spans="1:8">
      <c r="A56" s="2">
        <v>45</v>
      </c>
      <c r="B56" s="2" t="s">
        <v>160</v>
      </c>
      <c r="C56" s="2" t="s">
        <v>11</v>
      </c>
      <c r="D56" s="2" t="s">
        <v>161</v>
      </c>
      <c r="E56" s="2" t="s">
        <v>162</v>
      </c>
      <c r="F56" s="2" t="str">
        <f>"2023-06-08 10:01:39"</f>
        <v>2023-06-08 10:01:39</v>
      </c>
      <c r="G56" s="2" t="str">
        <f>"2023-06-08 11:29:35"</f>
        <v>2023-06-08 11:29:35</v>
      </c>
      <c r="H56" s="2" t="s">
        <v>163</v>
      </c>
    </row>
    <row r="57" spans="1:8">
      <c r="A57" s="2"/>
      <c r="B57" s="2" t="s">
        <v>160</v>
      </c>
      <c r="C57" s="2" t="s">
        <v>11</v>
      </c>
      <c r="D57" s="2" t="s">
        <v>161</v>
      </c>
      <c r="E57" s="2"/>
      <c r="F57" s="2" t="str">
        <f>"2023-06-08 11:29:26"</f>
        <v>2023-06-08 11:29:26</v>
      </c>
      <c r="G57" s="2" t="str">
        <f>"2023-06-08 12:00:50"</f>
        <v>2023-06-08 12:00:50</v>
      </c>
      <c r="H57" s="2" t="s">
        <v>28</v>
      </c>
    </row>
    <row r="58" spans="1:8">
      <c r="A58" s="2">
        <v>46</v>
      </c>
      <c r="B58" s="2" t="s">
        <v>164</v>
      </c>
      <c r="C58" s="2" t="s">
        <v>11</v>
      </c>
      <c r="D58" s="2" t="s">
        <v>165</v>
      </c>
      <c r="E58" s="2" t="s">
        <v>95</v>
      </c>
      <c r="F58" s="2" t="str">
        <f>"2023-06-08 10:00:46"</f>
        <v>2023-06-08 10:00:46</v>
      </c>
      <c r="G58" s="2" t="str">
        <f>"2023-06-08 11:59:07"</f>
        <v>2023-06-08 11:59:07</v>
      </c>
      <c r="H58" s="2" t="s">
        <v>153</v>
      </c>
    </row>
    <row r="59" spans="1:8">
      <c r="A59" s="2">
        <v>47</v>
      </c>
      <c r="B59" s="2" t="s">
        <v>166</v>
      </c>
      <c r="C59" s="2" t="s">
        <v>11</v>
      </c>
      <c r="D59" s="2" t="s">
        <v>167</v>
      </c>
      <c r="E59" s="2" t="s">
        <v>168</v>
      </c>
      <c r="F59" s="2" t="str">
        <f>"2023-06-08 10:18:21"</f>
        <v>2023-06-08 10:18:21</v>
      </c>
      <c r="G59" s="2" t="str">
        <f>"2023-06-08 12:01:56"</f>
        <v>2023-06-08 12:01:56</v>
      </c>
      <c r="H59" s="2" t="s">
        <v>46</v>
      </c>
    </row>
    <row r="60" spans="1:8">
      <c r="A60" s="2">
        <v>48</v>
      </c>
      <c r="B60" s="2" t="s">
        <v>169</v>
      </c>
      <c r="C60" s="2" t="s">
        <v>11</v>
      </c>
      <c r="D60" s="2" t="s">
        <v>170</v>
      </c>
      <c r="E60" s="2" t="s">
        <v>162</v>
      </c>
      <c r="F60" s="2" t="str">
        <f>"2023-06-08 10:00:24"</f>
        <v>2023-06-08 10:00:24</v>
      </c>
      <c r="G60" s="2" t="str">
        <f>"2023-06-08 10:01:19"</f>
        <v>2023-06-08 10:01:19</v>
      </c>
      <c r="H60" s="2" t="s">
        <v>171</v>
      </c>
    </row>
    <row r="61" spans="1:8">
      <c r="A61" s="2"/>
      <c r="B61" s="2" t="s">
        <v>169</v>
      </c>
      <c r="C61" s="2" t="s">
        <v>11</v>
      </c>
      <c r="D61" s="2" t="s">
        <v>170</v>
      </c>
      <c r="E61" s="2"/>
      <c r="F61" s="2" t="str">
        <f>"2023-06-08 10:02:00"</f>
        <v>2023-06-08 10:02:00</v>
      </c>
      <c r="G61" s="2" t="str">
        <f>"2023-06-08 12:02:00"</f>
        <v>2023-06-08 12:02:00</v>
      </c>
      <c r="H61" s="2" t="s">
        <v>65</v>
      </c>
    </row>
    <row r="62" spans="1:8">
      <c r="A62" s="2">
        <v>49</v>
      </c>
      <c r="B62" s="2" t="s">
        <v>172</v>
      </c>
      <c r="C62" s="2" t="s">
        <v>11</v>
      </c>
      <c r="D62" s="2" t="s">
        <v>173</v>
      </c>
      <c r="E62" s="2" t="s">
        <v>174</v>
      </c>
      <c r="F62" s="2" t="str">
        <f>"2023-06-08 10:06:39"</f>
        <v>2023-06-08 10:06:39</v>
      </c>
      <c r="G62" s="2" t="str">
        <f>"2023-06-08 11:21:50"</f>
        <v>2023-06-08 11:21:50</v>
      </c>
      <c r="H62" s="2" t="s">
        <v>175</v>
      </c>
    </row>
    <row r="63" spans="1:8">
      <c r="A63" s="2">
        <v>50</v>
      </c>
      <c r="B63" s="2" t="s">
        <v>176</v>
      </c>
      <c r="C63" s="2" t="s">
        <v>11</v>
      </c>
      <c r="D63" s="2" t="s">
        <v>177</v>
      </c>
      <c r="E63" s="2" t="s">
        <v>130</v>
      </c>
      <c r="F63" s="2" t="str">
        <f>"2023-06-08 10:06:39"</f>
        <v>2023-06-08 10:06:39</v>
      </c>
      <c r="G63" s="2" t="str">
        <f>"2023-06-08 12:04:27"</f>
        <v>2023-06-08 12:04:27</v>
      </c>
      <c r="H63" s="2" t="s">
        <v>136</v>
      </c>
    </row>
    <row r="64" spans="1:8">
      <c r="A64" s="2">
        <v>51</v>
      </c>
      <c r="B64" s="2" t="s">
        <v>178</v>
      </c>
      <c r="C64" s="2" t="s">
        <v>11</v>
      </c>
      <c r="D64" s="2" t="s">
        <v>179</v>
      </c>
      <c r="E64" s="2" t="s">
        <v>49</v>
      </c>
      <c r="F64" s="2" t="str">
        <f>"2023-06-08 09:46:37"</f>
        <v>2023-06-08 09:46:37</v>
      </c>
      <c r="G64" s="2" t="str">
        <f>"2023-06-08 12:01:59"</f>
        <v>2023-06-08 12:01:59</v>
      </c>
      <c r="H64" s="2" t="s">
        <v>107</v>
      </c>
    </row>
    <row r="65" spans="1:8">
      <c r="A65" s="2">
        <v>52</v>
      </c>
      <c r="B65" s="2" t="s">
        <v>180</v>
      </c>
      <c r="C65" s="2" t="s">
        <v>11</v>
      </c>
      <c r="D65" s="2" t="s">
        <v>181</v>
      </c>
      <c r="E65" s="2" t="s">
        <v>182</v>
      </c>
      <c r="F65" s="2" t="str">
        <f>"2023-06-08 10:10:23"</f>
        <v>2023-06-08 10:10:23</v>
      </c>
      <c r="G65" s="2" t="str">
        <f>"2023-06-08 11:51:05"</f>
        <v>2023-06-08 11:51:05</v>
      </c>
      <c r="H65" s="2" t="s">
        <v>14</v>
      </c>
    </row>
    <row r="66" spans="1:8">
      <c r="A66" s="2">
        <v>53</v>
      </c>
      <c r="B66" s="2" t="s">
        <v>183</v>
      </c>
      <c r="C66" s="2" t="s">
        <v>11</v>
      </c>
      <c r="D66" s="2" t="s">
        <v>184</v>
      </c>
      <c r="E66" s="2" t="s">
        <v>185</v>
      </c>
      <c r="F66" s="2" t="str">
        <f>"2023-06-08 10:33:33"</f>
        <v>2023-06-08 10:33:33</v>
      </c>
      <c r="G66" s="2" t="str">
        <f>"2023-06-08 12:01:59"</f>
        <v>2023-06-08 12:01:59</v>
      </c>
      <c r="H66" s="2" t="s">
        <v>186</v>
      </c>
    </row>
    <row r="67" spans="1:8">
      <c r="A67" s="2">
        <v>54</v>
      </c>
      <c r="B67" s="2" t="s">
        <v>187</v>
      </c>
      <c r="C67" s="2" t="s">
        <v>11</v>
      </c>
      <c r="D67" s="2" t="s">
        <v>188</v>
      </c>
      <c r="E67" s="2" t="s">
        <v>110</v>
      </c>
      <c r="F67" s="2" t="str">
        <f>"2023-06-08 10:02:34"</f>
        <v>2023-06-08 10:02:34</v>
      </c>
      <c r="G67" s="2" t="str">
        <f>"2023-06-08 12:01:25"</f>
        <v>2023-06-08 12:01:25</v>
      </c>
      <c r="H67" s="2" t="s">
        <v>153</v>
      </c>
    </row>
    <row r="68" spans="1:8">
      <c r="A68" s="2">
        <v>55</v>
      </c>
      <c r="B68" s="2" t="s">
        <v>189</v>
      </c>
      <c r="C68" s="2" t="s">
        <v>11</v>
      </c>
      <c r="D68" s="2" t="s">
        <v>190</v>
      </c>
      <c r="E68" s="2" t="s">
        <v>49</v>
      </c>
      <c r="F68" s="2" t="str">
        <f>"2023-06-08 10:03:22"</f>
        <v>2023-06-08 10:03:22</v>
      </c>
      <c r="G68" s="2" t="str">
        <f>"2023-06-08 10:33:39"</f>
        <v>2023-06-08 10:33:39</v>
      </c>
      <c r="H68" s="2" t="s">
        <v>191</v>
      </c>
    </row>
    <row r="69" spans="1:8">
      <c r="A69" s="2"/>
      <c r="B69" s="2" t="s">
        <v>189</v>
      </c>
      <c r="C69" s="2" t="s">
        <v>11</v>
      </c>
      <c r="D69" s="2" t="s">
        <v>190</v>
      </c>
      <c r="E69" s="2"/>
      <c r="F69" s="2" t="str">
        <f>"2023-06-08 11:03:46"</f>
        <v>2023-06-08 11:03:46</v>
      </c>
      <c r="G69" s="2" t="str">
        <f>"2023-06-08 11:14:10"</f>
        <v>2023-06-08 11:14:10</v>
      </c>
      <c r="H69" s="2" t="s">
        <v>77</v>
      </c>
    </row>
    <row r="70" spans="1:8">
      <c r="A70" s="2"/>
      <c r="B70" s="2" t="s">
        <v>189</v>
      </c>
      <c r="C70" s="2" t="s">
        <v>11</v>
      </c>
      <c r="D70" s="2" t="s">
        <v>190</v>
      </c>
      <c r="E70" s="2"/>
      <c r="F70" s="2" t="str">
        <f>"2023-06-08 10:33:33"</f>
        <v>2023-06-08 10:33:33</v>
      </c>
      <c r="G70" s="2" t="str">
        <f>"2023-06-08 11:03:21"</f>
        <v>2023-06-08 11:03:21</v>
      </c>
      <c r="H70" s="2" t="s">
        <v>192</v>
      </c>
    </row>
    <row r="71" spans="1:8">
      <c r="A71" s="2">
        <v>56</v>
      </c>
      <c r="B71" s="2" t="s">
        <v>193</v>
      </c>
      <c r="C71" s="2" t="s">
        <v>11</v>
      </c>
      <c r="D71" s="2" t="s">
        <v>194</v>
      </c>
      <c r="E71" s="2" t="s">
        <v>59</v>
      </c>
      <c r="F71" s="2" t="str">
        <f>"2023-06-08 10:00:26"</f>
        <v>2023-06-08 10:00:26</v>
      </c>
      <c r="G71" s="2" t="str">
        <f>"2023-06-08 12:01:53"</f>
        <v>2023-06-08 12:01:53</v>
      </c>
      <c r="H71" s="2" t="s">
        <v>16</v>
      </c>
    </row>
    <row r="72" spans="1:8">
      <c r="A72" s="2">
        <v>57</v>
      </c>
      <c r="B72" s="2" t="s">
        <v>195</v>
      </c>
      <c r="C72" s="2" t="s">
        <v>11</v>
      </c>
      <c r="D72" s="2" t="s">
        <v>196</v>
      </c>
      <c r="E72" s="2" t="s">
        <v>59</v>
      </c>
      <c r="F72" s="2" t="str">
        <f>"2023-06-08 11:43:25"</f>
        <v>2023-06-08 11:43:25</v>
      </c>
      <c r="G72" s="2" t="str">
        <f>"2023-06-08 12:02:17"</f>
        <v>2023-06-08 12:02:17</v>
      </c>
      <c r="H72" s="2" t="s">
        <v>197</v>
      </c>
    </row>
    <row r="73" spans="1:8">
      <c r="A73" s="2">
        <v>58</v>
      </c>
      <c r="B73" s="2" t="s">
        <v>198</v>
      </c>
      <c r="C73" s="2" t="s">
        <v>11</v>
      </c>
      <c r="D73" s="2" t="s">
        <v>199</v>
      </c>
      <c r="E73" s="2" t="s">
        <v>122</v>
      </c>
      <c r="F73" s="2" t="str">
        <f>"2023-06-08 10:03:53"</f>
        <v>2023-06-08 10:03:53</v>
      </c>
      <c r="G73" s="2" t="str">
        <f>"2023-06-08 12:02:16"</f>
        <v>2023-06-08 12:02:16</v>
      </c>
      <c r="H73" s="2" t="s">
        <v>153</v>
      </c>
    </row>
    <row r="74" spans="1:8">
      <c r="A74" s="2">
        <v>59</v>
      </c>
      <c r="B74" s="2" t="s">
        <v>200</v>
      </c>
      <c r="C74" s="2" t="s">
        <v>11</v>
      </c>
      <c r="D74" s="2" t="s">
        <v>201</v>
      </c>
      <c r="E74" s="2" t="s">
        <v>68</v>
      </c>
      <c r="F74" s="2" t="str">
        <f>"2023-06-08 09:58:26"</f>
        <v>2023-06-08 09:58:26</v>
      </c>
      <c r="G74" s="2" t="str">
        <f>"2023-06-08 12:01:53"</f>
        <v>2023-06-08 12:01:53</v>
      </c>
      <c r="H74" s="2" t="s">
        <v>129</v>
      </c>
    </row>
    <row r="75" spans="1:8">
      <c r="A75" s="2"/>
      <c r="B75" s="2" t="s">
        <v>200</v>
      </c>
      <c r="C75" s="2" t="s">
        <v>11</v>
      </c>
      <c r="D75" s="2" t="s">
        <v>201</v>
      </c>
      <c r="E75" s="2"/>
      <c r="F75" s="2" t="str">
        <f>"2023-06-08 09:58:26"</f>
        <v>2023-06-08 09:58:26</v>
      </c>
      <c r="G75" s="2" t="str">
        <f>"2023-06-08 12:01:53"</f>
        <v>2023-06-08 12:01:53</v>
      </c>
      <c r="H75" s="2" t="s">
        <v>129</v>
      </c>
    </row>
    <row r="76" spans="1:8">
      <c r="A76" s="2">
        <v>60</v>
      </c>
      <c r="B76" s="2" t="s">
        <v>202</v>
      </c>
      <c r="C76" s="2" t="s">
        <v>11</v>
      </c>
      <c r="D76" s="2" t="s">
        <v>203</v>
      </c>
      <c r="E76" s="2" t="s">
        <v>59</v>
      </c>
      <c r="F76" s="2" t="str">
        <f>"2023-06-08 09:54:46"</f>
        <v>2023-06-08 09:54:46</v>
      </c>
      <c r="G76" s="2" t="str">
        <f>"2023-06-08 12:02:00"</f>
        <v>2023-06-08 12:02:00</v>
      </c>
      <c r="H76" s="2" t="s">
        <v>100</v>
      </c>
    </row>
    <row r="77" spans="1:8">
      <c r="A77" s="2"/>
      <c r="B77" s="2" t="s">
        <v>202</v>
      </c>
      <c r="C77" s="2" t="s">
        <v>11</v>
      </c>
      <c r="D77" s="2" t="s">
        <v>203</v>
      </c>
      <c r="E77" s="2"/>
      <c r="F77" s="2" t="str">
        <f>"2023-06-08 09:48:40"</f>
        <v>2023-06-08 09:48:40</v>
      </c>
      <c r="G77" s="2" t="str">
        <f>"2023-06-08 09:54:22"</f>
        <v>2023-06-08 09:54:22</v>
      </c>
      <c r="H77" s="2" t="s">
        <v>34</v>
      </c>
    </row>
    <row r="78" spans="1:8">
      <c r="A78" s="2">
        <v>61</v>
      </c>
      <c r="B78" s="2" t="s">
        <v>204</v>
      </c>
      <c r="C78" s="2" t="s">
        <v>11</v>
      </c>
      <c r="D78" s="2" t="s">
        <v>205</v>
      </c>
      <c r="E78" s="2" t="s">
        <v>206</v>
      </c>
      <c r="F78" s="2" t="str">
        <f>"2023-06-08 10:02:15"</f>
        <v>2023-06-08 10:02:15</v>
      </c>
      <c r="G78" s="2" t="str">
        <f>"2023-06-08 12:00:52"</f>
        <v>2023-06-08 12:00:52</v>
      </c>
      <c r="H78" s="2" t="s">
        <v>153</v>
      </c>
    </row>
    <row r="79" spans="1:8">
      <c r="A79" s="2">
        <v>62</v>
      </c>
      <c r="B79" s="2" t="s">
        <v>207</v>
      </c>
      <c r="C79" s="2" t="s">
        <v>11</v>
      </c>
      <c r="D79" s="2" t="s">
        <v>208</v>
      </c>
      <c r="E79" s="2" t="s">
        <v>209</v>
      </c>
      <c r="F79" s="2" t="str">
        <f>"2023-06-08 09:52:29"</f>
        <v>2023-06-08 09:52:29</v>
      </c>
      <c r="G79" s="2" t="str">
        <f>"2023-06-08 12:01:59"</f>
        <v>2023-06-08 12:01:59</v>
      </c>
      <c r="H79" s="2" t="s">
        <v>210</v>
      </c>
    </row>
    <row r="80" spans="1:8">
      <c r="A80" s="2">
        <v>63</v>
      </c>
      <c r="B80" s="2" t="s">
        <v>211</v>
      </c>
      <c r="C80" s="2" t="s">
        <v>11</v>
      </c>
      <c r="D80" s="2" t="s">
        <v>212</v>
      </c>
      <c r="E80" s="2" t="s">
        <v>213</v>
      </c>
      <c r="F80" s="2" t="str">
        <f>"2023-06-08 10:00:59"</f>
        <v>2023-06-08 10:00:59</v>
      </c>
      <c r="G80" s="2" t="str">
        <f>"2023-06-08 12:00:45"</f>
        <v>2023-06-08 12:00:45</v>
      </c>
      <c r="H80" s="2" t="s">
        <v>65</v>
      </c>
    </row>
    <row r="81" spans="1:8">
      <c r="A81" s="2">
        <v>64</v>
      </c>
      <c r="B81" s="2" t="s">
        <v>214</v>
      </c>
      <c r="C81" s="2" t="s">
        <v>11</v>
      </c>
      <c r="D81" s="2" t="s">
        <v>215</v>
      </c>
      <c r="E81" s="2"/>
      <c r="F81" s="2" t="str">
        <f>"2023-06-08 09:56:39"</f>
        <v>2023-06-08 09:56:39</v>
      </c>
      <c r="G81" s="2" t="str">
        <f>"2023-06-08 10:30:55"</f>
        <v>2023-06-08 10:30:55</v>
      </c>
      <c r="H81" s="2" t="s">
        <v>216</v>
      </c>
    </row>
    <row r="82" spans="1:8">
      <c r="A82" s="2">
        <v>65</v>
      </c>
      <c r="B82" s="2" t="s">
        <v>217</v>
      </c>
      <c r="C82" s="2" t="s">
        <v>11</v>
      </c>
      <c r="D82" s="2" t="s">
        <v>215</v>
      </c>
      <c r="E82" s="2" t="s">
        <v>86</v>
      </c>
      <c r="F82" s="2" t="str">
        <f>"2023-06-08 10:31:36"</f>
        <v>2023-06-08 10:31:36</v>
      </c>
      <c r="G82" s="2" t="str">
        <f>"2023-06-08 11:57:55"</f>
        <v>2023-06-08 11:57:55</v>
      </c>
      <c r="H82" s="2" t="s">
        <v>218</v>
      </c>
    </row>
    <row r="83" spans="1:8">
      <c r="A83" s="2">
        <v>66</v>
      </c>
      <c r="B83" s="2" t="s">
        <v>219</v>
      </c>
      <c r="C83" s="2" t="s">
        <v>11</v>
      </c>
      <c r="D83" s="2" t="s">
        <v>220</v>
      </c>
      <c r="E83" s="2" t="s">
        <v>86</v>
      </c>
      <c r="F83" s="2" t="str">
        <f>"2023-06-08 10:02:18"</f>
        <v>2023-06-08 10:02:18</v>
      </c>
      <c r="G83" s="2" t="str">
        <f>"2023-06-08 10:04:16"</f>
        <v>2023-06-08 10:04:16</v>
      </c>
      <c r="H83" s="2" t="s">
        <v>61</v>
      </c>
    </row>
    <row r="84" spans="1:8">
      <c r="A84" s="2"/>
      <c r="B84" s="2" t="s">
        <v>219</v>
      </c>
      <c r="C84" s="2" t="s">
        <v>11</v>
      </c>
      <c r="D84" s="2" t="s">
        <v>220</v>
      </c>
      <c r="E84" s="2"/>
      <c r="F84" s="2" t="str">
        <f>"2023-06-08 10:05:28"</f>
        <v>2023-06-08 10:05:28</v>
      </c>
      <c r="G84" s="2" t="str">
        <f>"2023-06-08 12:01:49"</f>
        <v>2023-06-08 12:01:49</v>
      </c>
      <c r="H84" s="2" t="s">
        <v>221</v>
      </c>
    </row>
    <row r="85" spans="1:8">
      <c r="A85" s="2"/>
      <c r="B85" s="2" t="s">
        <v>219</v>
      </c>
      <c r="C85" s="2" t="s">
        <v>11</v>
      </c>
      <c r="D85" s="2" t="s">
        <v>220</v>
      </c>
      <c r="E85" s="2"/>
      <c r="F85" s="2" t="str">
        <f>"2023-06-08 10:05:28"</f>
        <v>2023-06-08 10:05:28</v>
      </c>
      <c r="G85" s="2" t="str">
        <f>"2023-06-08 12:01:49"</f>
        <v>2023-06-08 12:01:49</v>
      </c>
      <c r="H85" s="2" t="s">
        <v>221</v>
      </c>
    </row>
    <row r="86" spans="1:8">
      <c r="A86" s="2">
        <v>67</v>
      </c>
      <c r="B86" s="2" t="s">
        <v>222</v>
      </c>
      <c r="C86" s="2" t="s">
        <v>11</v>
      </c>
      <c r="D86" s="2" t="s">
        <v>223</v>
      </c>
      <c r="E86" s="2" t="s">
        <v>224</v>
      </c>
      <c r="F86" s="2" t="str">
        <f>"2023-06-08 10:01:06"</f>
        <v>2023-06-08 10:01:06</v>
      </c>
      <c r="G86" s="2" t="str">
        <f>"2023-06-08 12:01:52"</f>
        <v>2023-06-08 12:01:52</v>
      </c>
      <c r="H86" s="2" t="s">
        <v>60</v>
      </c>
    </row>
    <row r="87" spans="1:8">
      <c r="A87" s="2">
        <v>68</v>
      </c>
      <c r="B87" s="2" t="s">
        <v>225</v>
      </c>
      <c r="C87" s="2" t="s">
        <v>11</v>
      </c>
      <c r="D87" s="2" t="s">
        <v>226</v>
      </c>
      <c r="E87" s="2" t="s">
        <v>49</v>
      </c>
      <c r="F87" s="2" t="str">
        <f>"2023-06-08 09:59:54"</f>
        <v>2023-06-08 09:59:54</v>
      </c>
      <c r="G87" s="2" t="str">
        <f>"2023-06-08 11:57:19"</f>
        <v>2023-06-08 11:57:19</v>
      </c>
      <c r="H87" s="2" t="s">
        <v>136</v>
      </c>
    </row>
    <row r="88" spans="1:8">
      <c r="A88" s="2">
        <v>69</v>
      </c>
      <c r="B88" s="2" t="s">
        <v>227</v>
      </c>
      <c r="C88" s="2" t="s">
        <v>11</v>
      </c>
      <c r="D88" s="2" t="s">
        <v>228</v>
      </c>
      <c r="E88" s="2" t="s">
        <v>185</v>
      </c>
      <c r="F88" s="2" t="str">
        <f>"2023-06-08 09:55:54"</f>
        <v>2023-06-08 09:55:54</v>
      </c>
      <c r="G88" s="2" t="str">
        <f>"2023-06-08 12:01:36"</f>
        <v>2023-06-08 12:01:36</v>
      </c>
      <c r="H88" s="2" t="s">
        <v>229</v>
      </c>
    </row>
    <row r="89" spans="1:8">
      <c r="A89" s="2">
        <v>70</v>
      </c>
      <c r="B89" s="2" t="s">
        <v>230</v>
      </c>
      <c r="C89" s="2" t="s">
        <v>11</v>
      </c>
      <c r="D89" s="2" t="s">
        <v>231</v>
      </c>
      <c r="E89" s="2" t="s">
        <v>232</v>
      </c>
      <c r="F89" s="2" t="str">
        <f>"2023-06-08 10:00:29"</f>
        <v>2023-06-08 10:00:29</v>
      </c>
      <c r="G89" s="2" t="str">
        <f>"2023-06-08 12:01:57"</f>
        <v>2023-06-08 12:01:57</v>
      </c>
      <c r="H89" s="2" t="s">
        <v>16</v>
      </c>
    </row>
    <row r="90" spans="1:8">
      <c r="A90" s="2">
        <v>71</v>
      </c>
      <c r="B90" s="2" t="s">
        <v>233</v>
      </c>
      <c r="C90" s="2" t="s">
        <v>11</v>
      </c>
      <c r="D90" s="2" t="s">
        <v>234</v>
      </c>
      <c r="E90" s="2" t="s">
        <v>130</v>
      </c>
      <c r="F90" s="2" t="str">
        <f>"2023-06-08 10:23:00"</f>
        <v>2023-06-08 10:23:00</v>
      </c>
      <c r="G90" s="2" t="str">
        <f>"2023-06-08 11:00:56"</f>
        <v>2023-06-08 11:00:56</v>
      </c>
      <c r="H90" s="2" t="s">
        <v>235</v>
      </c>
    </row>
    <row r="91" spans="1:8">
      <c r="A91" s="2"/>
      <c r="B91" s="2" t="s">
        <v>233</v>
      </c>
      <c r="C91" s="2" t="s">
        <v>11</v>
      </c>
      <c r="D91" s="2" t="s">
        <v>234</v>
      </c>
      <c r="E91" s="2"/>
      <c r="F91" s="2" t="str">
        <f>"2023-06-08 11:18:00"</f>
        <v>2023-06-08 11:18:00</v>
      </c>
      <c r="G91" s="2" t="str">
        <f>"2023-06-08 12:01:53"</f>
        <v>2023-06-08 12:01:53</v>
      </c>
      <c r="H91" s="2" t="s">
        <v>236</v>
      </c>
    </row>
    <row r="92" spans="1:8">
      <c r="A92" s="2">
        <v>72</v>
      </c>
      <c r="B92" s="2" t="s">
        <v>237</v>
      </c>
      <c r="C92" s="2" t="s">
        <v>11</v>
      </c>
      <c r="D92" s="2" t="s">
        <v>238</v>
      </c>
      <c r="E92" s="2" t="s">
        <v>239</v>
      </c>
      <c r="F92" s="2" t="str">
        <f>"2023-06-08 10:04:03"</f>
        <v>2023-06-08 10:04:03</v>
      </c>
      <c r="G92" s="2" t="str">
        <f>"2023-06-08 12:03:00"</f>
        <v>2023-06-08 12:03:00</v>
      </c>
      <c r="H92" s="2" t="s">
        <v>153</v>
      </c>
    </row>
    <row r="93" spans="1:8">
      <c r="A93" s="2">
        <v>73</v>
      </c>
      <c r="B93" s="2" t="s">
        <v>240</v>
      </c>
      <c r="C93" s="2" t="s">
        <v>11</v>
      </c>
      <c r="D93" s="2" t="s">
        <v>241</v>
      </c>
      <c r="E93" s="2" t="s">
        <v>128</v>
      </c>
      <c r="F93" s="2" t="str">
        <f>"2023-06-08 10:32:54"</f>
        <v>2023-06-08 10:32:54</v>
      </c>
      <c r="G93" s="2" t="str">
        <f>"2023-06-08 12:01:53"</f>
        <v>2023-06-08 12:01:53</v>
      </c>
      <c r="H93" s="2" t="s">
        <v>186</v>
      </c>
    </row>
    <row r="94" spans="1:8">
      <c r="A94" s="2">
        <v>74</v>
      </c>
      <c r="B94" s="2" t="s">
        <v>242</v>
      </c>
      <c r="C94" s="2" t="s">
        <v>11</v>
      </c>
      <c r="D94" s="2" t="s">
        <v>243</v>
      </c>
      <c r="E94" s="2" t="s">
        <v>49</v>
      </c>
      <c r="F94" s="2" t="str">
        <f>"2023-06-08 09:55:49"</f>
        <v>2023-06-08 09:55:49</v>
      </c>
      <c r="G94" s="2" t="str">
        <f>"2023-06-08 12:01:56"</f>
        <v>2023-06-08 12:01:56</v>
      </c>
      <c r="H94" s="2" t="s">
        <v>244</v>
      </c>
    </row>
    <row r="95" spans="1:8">
      <c r="A95" s="2">
        <v>75</v>
      </c>
      <c r="B95" s="2" t="s">
        <v>245</v>
      </c>
      <c r="C95" s="2" t="s">
        <v>11</v>
      </c>
      <c r="D95" s="2" t="s">
        <v>246</v>
      </c>
      <c r="E95" s="2" t="s">
        <v>49</v>
      </c>
      <c r="F95" s="2" t="str">
        <f>"2023-06-08 09:57:18"</f>
        <v>2023-06-08 09:57:18</v>
      </c>
      <c r="G95" s="2" t="str">
        <f>"2023-06-08 12:02:03"</f>
        <v>2023-06-08 12:02:03</v>
      </c>
      <c r="H95" s="2" t="s">
        <v>50</v>
      </c>
    </row>
    <row r="96" spans="1:8">
      <c r="A96" s="2">
        <v>76</v>
      </c>
      <c r="B96" s="2" t="s">
        <v>247</v>
      </c>
      <c r="C96" s="2" t="s">
        <v>11</v>
      </c>
      <c r="D96" s="2" t="s">
        <v>248</v>
      </c>
      <c r="E96" s="2" t="s">
        <v>49</v>
      </c>
      <c r="F96" s="2" t="str">
        <f>"2023-06-08 10:54:16"</f>
        <v>2023-06-08 10:54:16</v>
      </c>
      <c r="G96" s="2" t="str">
        <f>"2023-06-08 11:59:15"</f>
        <v>2023-06-08 11:59:15</v>
      </c>
      <c r="H96" s="2" t="s">
        <v>249</v>
      </c>
    </row>
    <row r="97" spans="1:8">
      <c r="A97" s="2">
        <v>77</v>
      </c>
      <c r="B97" s="2" t="s">
        <v>250</v>
      </c>
      <c r="C97" s="2" t="s">
        <v>11</v>
      </c>
      <c r="D97" s="2" t="s">
        <v>251</v>
      </c>
      <c r="E97" s="2" t="s">
        <v>252</v>
      </c>
      <c r="F97" s="2" t="str">
        <f>"2023-06-08 09:59:50"</f>
        <v>2023-06-08 09:59:50</v>
      </c>
      <c r="G97" s="2" t="str">
        <f>"2023-06-08 12:01:57"</f>
        <v>2023-06-08 12:01:57</v>
      </c>
      <c r="H97" s="2" t="s">
        <v>96</v>
      </c>
    </row>
    <row r="98" spans="1:8">
      <c r="A98" s="2">
        <v>78</v>
      </c>
      <c r="B98" s="2" t="s">
        <v>253</v>
      </c>
      <c r="C98" s="2" t="s">
        <v>11</v>
      </c>
      <c r="D98" s="2" t="s">
        <v>254</v>
      </c>
      <c r="E98" s="2"/>
      <c r="F98" s="2" t="str">
        <f>"2023-06-08 09:56:41"</f>
        <v>2023-06-08 09:56:41</v>
      </c>
      <c r="G98" s="2" t="str">
        <f>"2023-06-08 12:02:00"</f>
        <v>2023-06-08 12:02:00</v>
      </c>
      <c r="H98" s="2" t="s">
        <v>229</v>
      </c>
    </row>
    <row r="99" spans="1:8">
      <c r="A99" s="2">
        <v>79</v>
      </c>
      <c r="B99" s="2" t="s">
        <v>255</v>
      </c>
      <c r="C99" s="2" t="s">
        <v>11</v>
      </c>
      <c r="D99" s="2" t="s">
        <v>256</v>
      </c>
      <c r="E99" s="2" t="s">
        <v>257</v>
      </c>
      <c r="F99" s="2" t="str">
        <f>"2023-06-08 09:51:09"</f>
        <v>2023-06-08 09:51:09</v>
      </c>
      <c r="G99" s="2" t="str">
        <f>"2023-06-08 12:01:59"</f>
        <v>2023-06-08 12:01:59</v>
      </c>
      <c r="H99" s="2" t="s">
        <v>258</v>
      </c>
    </row>
    <row r="100" spans="1:8">
      <c r="A100" s="2">
        <v>80</v>
      </c>
      <c r="B100" s="2" t="s">
        <v>259</v>
      </c>
      <c r="C100" s="2" t="s">
        <v>11</v>
      </c>
      <c r="D100" s="2" t="s">
        <v>260</v>
      </c>
      <c r="E100" s="2" t="s">
        <v>122</v>
      </c>
      <c r="F100" s="2" t="str">
        <f>"2023-06-08 10:02:55"</f>
        <v>2023-06-08 10:02:55</v>
      </c>
      <c r="G100" s="2" t="str">
        <f>"2023-06-08 12:02:02"</f>
        <v>2023-06-08 12:02:02</v>
      </c>
      <c r="H100" s="2" t="s">
        <v>65</v>
      </c>
    </row>
    <row r="101" spans="1:8">
      <c r="A101" s="2">
        <v>81</v>
      </c>
      <c r="B101" s="2" t="s">
        <v>261</v>
      </c>
      <c r="C101" s="2" t="s">
        <v>11</v>
      </c>
      <c r="D101" s="2" t="s">
        <v>262</v>
      </c>
      <c r="E101" s="2" t="s">
        <v>263</v>
      </c>
      <c r="F101" s="2" t="str">
        <f>"2023-06-08 10:14:00"</f>
        <v>2023-06-08 10:14:00</v>
      </c>
      <c r="G101" s="2" t="str">
        <f>"2023-06-08 11:00:24"</f>
        <v>2023-06-08 11:00:24</v>
      </c>
      <c r="H101" s="2" t="s">
        <v>264</v>
      </c>
    </row>
    <row r="102" spans="1:8">
      <c r="A102" s="2">
        <v>82</v>
      </c>
      <c r="B102" s="2" t="s">
        <v>265</v>
      </c>
      <c r="C102" s="2" t="s">
        <v>11</v>
      </c>
      <c r="D102" s="2" t="s">
        <v>266</v>
      </c>
      <c r="E102" s="2" t="s">
        <v>267</v>
      </c>
      <c r="F102" s="2" t="str">
        <f>"2023-06-08 10:00:10"</f>
        <v>2023-06-08 10:00:10</v>
      </c>
      <c r="G102" s="2" t="str">
        <f>"2023-06-08 12:01:48"</f>
        <v>2023-06-08 12:01:48</v>
      </c>
      <c r="H102" s="2" t="s">
        <v>16</v>
      </c>
    </row>
    <row r="103" spans="1:8">
      <c r="A103" s="2">
        <v>83</v>
      </c>
      <c r="B103" s="2" t="s">
        <v>268</v>
      </c>
      <c r="C103" s="2" t="s">
        <v>11</v>
      </c>
      <c r="D103" s="2" t="s">
        <v>269</v>
      </c>
      <c r="E103" s="2" t="s">
        <v>270</v>
      </c>
      <c r="F103" s="2" t="str">
        <f>"2023-06-08 10:01:08"</f>
        <v>2023-06-08 10:01:08</v>
      </c>
      <c r="G103" s="2" t="str">
        <f>"2023-06-08 12:01:16"</f>
        <v>2023-06-08 12:01:16</v>
      </c>
      <c r="H103" s="2" t="s">
        <v>60</v>
      </c>
    </row>
    <row r="104" spans="1:8">
      <c r="A104" s="2">
        <v>84</v>
      </c>
      <c r="B104" s="2" t="s">
        <v>271</v>
      </c>
      <c r="C104" s="2" t="s">
        <v>11</v>
      </c>
      <c r="D104" s="2" t="s">
        <v>272</v>
      </c>
      <c r="E104" s="2" t="s">
        <v>122</v>
      </c>
      <c r="F104" s="2" t="str">
        <f>"2023-06-08 10:55:12"</f>
        <v>2023-06-08 10:55:12</v>
      </c>
      <c r="G104" s="2" t="str">
        <f>"2023-06-08 12:02:12"</f>
        <v>2023-06-08 12:02:12</v>
      </c>
      <c r="H104" s="2" t="s">
        <v>273</v>
      </c>
    </row>
    <row r="105" spans="1:8">
      <c r="A105" s="2">
        <v>85</v>
      </c>
      <c r="B105" s="2" t="s">
        <v>274</v>
      </c>
      <c r="C105" s="2" t="s">
        <v>11</v>
      </c>
      <c r="D105" s="2" t="s">
        <v>275</v>
      </c>
      <c r="E105" s="2" t="s">
        <v>152</v>
      </c>
      <c r="F105" s="2" t="str">
        <f>"2023-06-08 09:59:46"</f>
        <v>2023-06-08 09:59:46</v>
      </c>
      <c r="G105" s="2" t="str">
        <f>"2023-06-08 12:01:11"</f>
        <v>2023-06-08 12:01:11</v>
      </c>
      <c r="H105" s="2" t="s">
        <v>16</v>
      </c>
    </row>
    <row r="106" spans="1:8">
      <c r="A106" s="2">
        <v>86</v>
      </c>
      <c r="B106" s="2" t="s">
        <v>276</v>
      </c>
      <c r="C106" s="2" t="s">
        <v>11</v>
      </c>
      <c r="D106" s="2" t="s">
        <v>277</v>
      </c>
      <c r="E106" s="2" t="s">
        <v>59</v>
      </c>
      <c r="F106" s="2" t="str">
        <f>"2023-06-08 10:03:25"</f>
        <v>2023-06-08 10:03:25</v>
      </c>
      <c r="G106" s="2" t="str">
        <f>"2023-06-08 12:00:57"</f>
        <v>2023-06-08 12:00:57</v>
      </c>
      <c r="H106" s="2" t="s">
        <v>136</v>
      </c>
    </row>
    <row r="107" spans="1:8">
      <c r="A107" s="2">
        <v>87</v>
      </c>
      <c r="B107" s="2" t="s">
        <v>278</v>
      </c>
      <c r="C107" s="2" t="s">
        <v>11</v>
      </c>
      <c r="D107" s="2" t="s">
        <v>279</v>
      </c>
      <c r="E107" s="2" t="s">
        <v>239</v>
      </c>
      <c r="F107" s="2" t="str">
        <f>"2023-06-08 11:28:47"</f>
        <v>2023-06-08 11:28:47</v>
      </c>
      <c r="G107" s="2" t="str">
        <f>"2023-06-08 12:01:47"</f>
        <v>2023-06-08 12:01:47</v>
      </c>
      <c r="H107" s="2" t="s">
        <v>280</v>
      </c>
    </row>
    <row r="108" spans="1:8">
      <c r="A108" s="2"/>
      <c r="B108" s="2" t="s">
        <v>281</v>
      </c>
      <c r="C108" s="2" t="s">
        <v>11</v>
      </c>
      <c r="D108" s="2" t="s">
        <v>279</v>
      </c>
      <c r="E108" s="2"/>
      <c r="F108" s="2" t="str">
        <f>"2023-06-08 09:55:56"</f>
        <v>2023-06-08 09:55:56</v>
      </c>
      <c r="G108" s="2" t="str">
        <f>"2023-06-08 11:28:36"</f>
        <v>2023-06-08 11:28:36</v>
      </c>
      <c r="H108" s="2" t="s">
        <v>282</v>
      </c>
    </row>
    <row r="109" spans="1:8">
      <c r="A109" s="2">
        <v>88</v>
      </c>
      <c r="B109" s="2" t="s">
        <v>283</v>
      </c>
      <c r="C109" s="2" t="s">
        <v>11</v>
      </c>
      <c r="D109" s="2" t="s">
        <v>284</v>
      </c>
      <c r="E109" s="2" t="s">
        <v>285</v>
      </c>
      <c r="F109" s="2" t="str">
        <f>"2023-06-08 09:58:31"</f>
        <v>2023-06-08 09:58:31</v>
      </c>
      <c r="G109" s="2" t="str">
        <f>"2023-06-08 12:02:02"</f>
        <v>2023-06-08 12:02:02</v>
      </c>
      <c r="H109" s="2" t="s">
        <v>129</v>
      </c>
    </row>
    <row r="110" spans="1:8">
      <c r="A110" s="2">
        <v>89</v>
      </c>
      <c r="B110" s="2" t="s">
        <v>286</v>
      </c>
      <c r="C110" s="2" t="s">
        <v>11</v>
      </c>
      <c r="D110" s="2" t="s">
        <v>287</v>
      </c>
      <c r="E110" s="2" t="s">
        <v>288</v>
      </c>
      <c r="F110" s="2" t="str">
        <f>"2023-06-08 10:01:36"</f>
        <v>2023-06-08 10:01:36</v>
      </c>
      <c r="G110" s="2" t="str">
        <f>"2023-06-08 12:01:44"</f>
        <v>2023-06-08 12:01:44</v>
      </c>
      <c r="H110" s="2" t="s">
        <v>60</v>
      </c>
    </row>
    <row r="111" spans="1:8">
      <c r="A111" s="2">
        <v>90</v>
      </c>
      <c r="B111" s="2" t="s">
        <v>289</v>
      </c>
      <c r="C111" s="2" t="s">
        <v>11</v>
      </c>
      <c r="D111" s="2" t="s">
        <v>290</v>
      </c>
      <c r="E111" s="2" t="s">
        <v>291</v>
      </c>
      <c r="F111" s="2" t="str">
        <f>"2023-06-08 10:06:08"</f>
        <v>2023-06-08 10:06:08</v>
      </c>
      <c r="G111" s="2" t="str">
        <f>"2023-06-08 10:38:17"</f>
        <v>2023-06-08 10:38:17</v>
      </c>
      <c r="H111" s="2" t="s">
        <v>280</v>
      </c>
    </row>
    <row r="112" spans="1:8">
      <c r="A112" s="2"/>
      <c r="B112" s="2" t="s">
        <v>289</v>
      </c>
      <c r="C112" s="2" t="s">
        <v>11</v>
      </c>
      <c r="D112" s="2" t="s">
        <v>290</v>
      </c>
      <c r="E112" s="2"/>
      <c r="F112" s="2" t="str">
        <f>"2023-06-08 10:38:03"</f>
        <v>2023-06-08 10:38:03</v>
      </c>
      <c r="G112" s="2" t="str">
        <f>"2023-06-08 12:01:53"</f>
        <v>2023-06-08 12:01:53</v>
      </c>
      <c r="H112" s="2" t="s">
        <v>292</v>
      </c>
    </row>
    <row r="113" spans="1:8">
      <c r="A113" s="2">
        <v>91</v>
      </c>
      <c r="B113" s="2" t="s">
        <v>293</v>
      </c>
      <c r="C113" s="2" t="s">
        <v>11</v>
      </c>
      <c r="D113" s="2" t="s">
        <v>294</v>
      </c>
      <c r="E113" s="2" t="s">
        <v>295</v>
      </c>
      <c r="F113" s="2" t="str">
        <f>"2023-06-08 10:00:07"</f>
        <v>2023-06-08 10:00:07</v>
      </c>
      <c r="G113" s="2" t="str">
        <f>"2023-06-08 12:01:49"</f>
        <v>2023-06-08 12:01:49</v>
      </c>
      <c r="H113" s="2" t="s">
        <v>16</v>
      </c>
    </row>
    <row r="114" spans="1:8">
      <c r="A114" s="2">
        <v>92</v>
      </c>
      <c r="B114" s="2" t="s">
        <v>296</v>
      </c>
      <c r="C114" s="2" t="s">
        <v>11</v>
      </c>
      <c r="D114" s="2" t="s">
        <v>297</v>
      </c>
      <c r="E114" s="2" t="s">
        <v>106</v>
      </c>
      <c r="F114" s="2" t="str">
        <f>"2023-06-08 10:00:47"</f>
        <v>2023-06-08 10:00:47</v>
      </c>
      <c r="G114" s="2" t="str">
        <f>"2023-06-08 10:58:58"</f>
        <v>2023-06-08 10:58:58</v>
      </c>
      <c r="H114" s="2" t="s">
        <v>298</v>
      </c>
    </row>
    <row r="115" spans="1:8">
      <c r="A115" s="2">
        <v>93</v>
      </c>
      <c r="B115" s="2" t="s">
        <v>299</v>
      </c>
      <c r="C115" s="2" t="s">
        <v>11</v>
      </c>
      <c r="D115" s="2" t="s">
        <v>300</v>
      </c>
      <c r="E115" s="2" t="s">
        <v>174</v>
      </c>
      <c r="F115" s="2" t="str">
        <f>"2023-06-08 10:00:05"</f>
        <v>2023-06-08 10:00:05</v>
      </c>
      <c r="G115" s="2" t="str">
        <f>"2023-06-08 12:01:58"</f>
        <v>2023-06-08 12:01:58</v>
      </c>
      <c r="H115" s="2" t="s">
        <v>16</v>
      </c>
    </row>
    <row r="116" spans="1:8">
      <c r="A116" s="2">
        <v>94</v>
      </c>
      <c r="B116" s="2" t="s">
        <v>301</v>
      </c>
      <c r="C116" s="2" t="s">
        <v>11</v>
      </c>
      <c r="D116" s="2" t="s">
        <v>302</v>
      </c>
      <c r="E116" s="2" t="s">
        <v>49</v>
      </c>
      <c r="F116" s="2" t="str">
        <f>"2023-06-08 10:06:40"</f>
        <v>2023-06-08 10:06:40</v>
      </c>
      <c r="G116" s="2" t="str">
        <f>"2023-06-08 11:38:25"</f>
        <v>2023-06-08 11:38:25</v>
      </c>
      <c r="H116" s="2" t="s">
        <v>22</v>
      </c>
    </row>
    <row r="117" spans="1:8">
      <c r="A117" s="2">
        <v>95</v>
      </c>
      <c r="B117" s="2" t="s">
        <v>303</v>
      </c>
      <c r="C117" s="2" t="s">
        <v>11</v>
      </c>
      <c r="D117" s="2" t="s">
        <v>304</v>
      </c>
      <c r="E117" s="2" t="s">
        <v>305</v>
      </c>
      <c r="F117" s="2" t="str">
        <f>"2023-06-08 10:07:07"</f>
        <v>2023-06-08 10:07:07</v>
      </c>
      <c r="G117" s="2" t="str">
        <f>"2023-06-08 11:00:11"</f>
        <v>2023-06-08 11:00:11</v>
      </c>
      <c r="H117" s="2" t="s">
        <v>53</v>
      </c>
    </row>
    <row r="118" spans="1:8">
      <c r="A118" s="2">
        <v>96</v>
      </c>
      <c r="B118" s="2" t="s">
        <v>306</v>
      </c>
      <c r="C118" s="2" t="s">
        <v>11</v>
      </c>
      <c r="D118" s="2" t="s">
        <v>307</v>
      </c>
      <c r="E118" s="2" t="s">
        <v>185</v>
      </c>
      <c r="F118" s="2" t="str">
        <f>"2023-06-08 09:48:42"</f>
        <v>2023-06-08 09:48:42</v>
      </c>
      <c r="G118" s="2" t="str">
        <f>"2023-06-08 12:01:58"</f>
        <v>2023-06-08 12:01:58</v>
      </c>
      <c r="H118" s="2" t="s">
        <v>308</v>
      </c>
    </row>
    <row r="119" spans="1:8">
      <c r="A119" s="2">
        <v>97</v>
      </c>
      <c r="B119" s="2" t="s">
        <v>309</v>
      </c>
      <c r="C119" s="2" t="s">
        <v>11</v>
      </c>
      <c r="D119" s="2" t="s">
        <v>310</v>
      </c>
      <c r="E119" s="2" t="s">
        <v>270</v>
      </c>
      <c r="F119" s="2" t="str">
        <f>"2023-06-08 09:58:17"</f>
        <v>2023-06-08 09:58:17</v>
      </c>
      <c r="G119" s="2" t="str">
        <f>"2023-06-08 11:50:49"</f>
        <v>2023-06-08 11:50:49</v>
      </c>
      <c r="H119" s="2" t="s">
        <v>311</v>
      </c>
    </row>
    <row r="120" spans="1:8">
      <c r="A120" s="2">
        <v>98</v>
      </c>
      <c r="B120" s="2" t="s">
        <v>312</v>
      </c>
      <c r="C120" s="2" t="s">
        <v>11</v>
      </c>
      <c r="D120" s="2" t="s">
        <v>313</v>
      </c>
      <c r="E120" s="2" t="s">
        <v>314</v>
      </c>
      <c r="F120" s="2" t="str">
        <f>"2023-06-08 09:58:32"</f>
        <v>2023-06-08 09:58:32</v>
      </c>
      <c r="G120" s="2" t="str">
        <f>"2023-06-08 11:32:56"</f>
        <v>2023-06-08 11:32:56</v>
      </c>
      <c r="H120" s="2" t="s">
        <v>315</v>
      </c>
    </row>
    <row r="121" spans="1:8">
      <c r="A121" s="2">
        <v>99</v>
      </c>
      <c r="B121" s="2" t="s">
        <v>316</v>
      </c>
      <c r="C121" s="2" t="s">
        <v>11</v>
      </c>
      <c r="D121" s="2" t="s">
        <v>317</v>
      </c>
      <c r="E121" s="2" t="s">
        <v>49</v>
      </c>
      <c r="F121" s="2" t="str">
        <f>"2023-06-08 10:25:56"</f>
        <v>2023-06-08 10:25:56</v>
      </c>
      <c r="G121" s="2" t="str">
        <f>"2023-06-08 12:01:25"</f>
        <v>2023-06-08 12:01:25</v>
      </c>
      <c r="H121" s="2" t="s">
        <v>318</v>
      </c>
    </row>
    <row r="122" spans="1:8">
      <c r="A122" s="2">
        <v>100</v>
      </c>
      <c r="B122" s="2" t="s">
        <v>319</v>
      </c>
      <c r="C122" s="2" t="s">
        <v>11</v>
      </c>
      <c r="D122" s="2" t="s">
        <v>320</v>
      </c>
      <c r="E122" s="2" t="s">
        <v>49</v>
      </c>
      <c r="F122" s="2" t="str">
        <f>"2023-06-08 09:48:31"</f>
        <v>2023-06-08 09:48:31</v>
      </c>
      <c r="G122" s="2" t="str">
        <f>"2023-06-08 12:02:15"</f>
        <v>2023-06-08 12:02:15</v>
      </c>
      <c r="H122" s="2" t="s">
        <v>308</v>
      </c>
    </row>
    <row r="123" spans="1:8">
      <c r="A123" s="2">
        <v>101</v>
      </c>
      <c r="B123" s="2" t="s">
        <v>321</v>
      </c>
      <c r="C123" s="2" t="s">
        <v>117</v>
      </c>
      <c r="D123" s="2" t="s">
        <v>322</v>
      </c>
      <c r="E123" s="2" t="s">
        <v>49</v>
      </c>
      <c r="F123" s="2" t="str">
        <f>"2023-06-08 09:30:38"</f>
        <v>2023-06-08 09:30:38</v>
      </c>
      <c r="G123" s="2" t="str">
        <f>"2023-06-08 12:07:56"</f>
        <v>2023-06-08 12:07:56</v>
      </c>
      <c r="H123" s="2" t="s">
        <v>323</v>
      </c>
    </row>
    <row r="124" spans="1:8">
      <c r="A124" s="2">
        <v>102</v>
      </c>
      <c r="B124" s="2" t="s">
        <v>324</v>
      </c>
      <c r="C124" s="2" t="s">
        <v>11</v>
      </c>
      <c r="D124" s="2" t="s">
        <v>325</v>
      </c>
      <c r="E124" s="2" t="s">
        <v>326</v>
      </c>
      <c r="F124" s="2" t="str">
        <f>"2023-06-08 10:09:22"</f>
        <v>2023-06-08 10:09:22</v>
      </c>
      <c r="G124" s="2" t="str">
        <f>"2023-06-08 11:56:54"</f>
        <v>2023-06-08 11:56:54</v>
      </c>
      <c r="H124" s="2" t="s">
        <v>92</v>
      </c>
    </row>
    <row r="125" spans="1:8">
      <c r="A125" s="2">
        <v>103</v>
      </c>
      <c r="B125" s="2" t="s">
        <v>327</v>
      </c>
      <c r="C125" s="2" t="s">
        <v>11</v>
      </c>
      <c r="D125" s="2" t="s">
        <v>328</v>
      </c>
      <c r="E125" s="2" t="s">
        <v>209</v>
      </c>
      <c r="F125" s="2" t="str">
        <f>"2023-06-08 10:09:39"</f>
        <v>2023-06-08 10:09:39</v>
      </c>
      <c r="G125" s="2" t="str">
        <f>"2023-06-08 10:35:19"</f>
        <v>2023-06-08 10:35:19</v>
      </c>
      <c r="H125" s="2" t="s">
        <v>329</v>
      </c>
    </row>
    <row r="126" spans="1:8">
      <c r="A126" s="2"/>
      <c r="B126" s="2" t="s">
        <v>330</v>
      </c>
      <c r="C126" s="2" t="s">
        <v>11</v>
      </c>
      <c r="D126" s="2" t="s">
        <v>331</v>
      </c>
      <c r="E126" s="2"/>
      <c r="F126" s="2" t="str">
        <f>"2023-06-08 10:35:24"</f>
        <v>2023-06-08 10:35:24</v>
      </c>
      <c r="G126" s="2" t="str">
        <f>"2023-06-08 12:01:54"</f>
        <v>2023-06-08 12:01:54</v>
      </c>
      <c r="H126" s="2" t="s">
        <v>218</v>
      </c>
    </row>
    <row r="127" spans="1:8">
      <c r="A127" s="2">
        <v>104</v>
      </c>
      <c r="B127" s="2" t="s">
        <v>332</v>
      </c>
      <c r="C127" s="2" t="s">
        <v>11</v>
      </c>
      <c r="D127" s="2" t="s">
        <v>333</v>
      </c>
      <c r="E127" s="2" t="s">
        <v>86</v>
      </c>
      <c r="F127" s="2" t="str">
        <f>"2023-06-08 10:07:50"</f>
        <v>2023-06-08 10:07:50</v>
      </c>
      <c r="G127" s="2" t="str">
        <f>"2023-06-08 12:01:37"</f>
        <v>2023-06-08 12:01:37</v>
      </c>
      <c r="H127" s="2" t="s">
        <v>41</v>
      </c>
    </row>
    <row r="128" spans="1:8">
      <c r="A128" s="2">
        <v>105</v>
      </c>
      <c r="B128" s="2" t="s">
        <v>334</v>
      </c>
      <c r="C128" s="2" t="s">
        <v>11</v>
      </c>
      <c r="D128" s="2" t="s">
        <v>335</v>
      </c>
      <c r="E128" s="2" t="s">
        <v>40</v>
      </c>
      <c r="F128" s="2" t="str">
        <f>"2023-06-08 10:01:57"</f>
        <v>2023-06-08 10:01:57</v>
      </c>
      <c r="G128" s="2" t="str">
        <f>"2023-06-08 10:05:28"</f>
        <v>2023-06-08 10:05:28</v>
      </c>
      <c r="H128" s="2" t="s">
        <v>336</v>
      </c>
    </row>
    <row r="129" spans="1:8">
      <c r="A129" s="2"/>
      <c r="B129" s="2" t="s">
        <v>334</v>
      </c>
      <c r="C129" s="2" t="s">
        <v>11</v>
      </c>
      <c r="D129" s="2" t="s">
        <v>335</v>
      </c>
      <c r="E129" s="2"/>
      <c r="F129" s="2" t="str">
        <f>"2023-06-08 10:06:07"</f>
        <v>2023-06-08 10:06:07</v>
      </c>
      <c r="G129" s="2" t="str">
        <f>"2023-06-08 10:36:49"</f>
        <v>2023-06-08 10:36:49</v>
      </c>
      <c r="H129" s="2" t="s">
        <v>191</v>
      </c>
    </row>
    <row r="130" spans="1:8">
      <c r="A130" s="2">
        <v>106</v>
      </c>
      <c r="B130" s="2" t="s">
        <v>337</v>
      </c>
      <c r="C130" s="2" t="s">
        <v>11</v>
      </c>
      <c r="D130" s="2" t="s">
        <v>338</v>
      </c>
      <c r="E130" s="2" t="s">
        <v>174</v>
      </c>
      <c r="F130" s="2" t="str">
        <f>"2023-06-08 10:15:11"</f>
        <v>2023-06-08 10:15:11</v>
      </c>
      <c r="G130" s="2" t="str">
        <f>"2023-06-08 12:04:06"</f>
        <v>2023-06-08 12:04:06</v>
      </c>
      <c r="H130" s="2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Mikeska, Gretchen (DOEE)</cp:lastModifiedBy>
  <cp:revision/>
  <dcterms:created xsi:type="dcterms:W3CDTF">2023-06-08T18:55:32Z</dcterms:created>
  <dcterms:modified xsi:type="dcterms:W3CDTF">2023-06-08T19:44:44Z</dcterms:modified>
  <cp:category/>
  <cp:contentStatus/>
</cp:coreProperties>
</file>